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B WD\BANANA DATA\EET DATA UPDATES\"/>
    </mc:Choice>
  </mc:AlternateContent>
  <xr:revisionPtr revIDLastSave="0" documentId="13_ncr:1_{57F913C4-70F9-4BF9-8D80-840DBA695EB3}" xr6:coauthVersionLast="47" xr6:coauthVersionMax="47" xr10:uidLastSave="{00000000-0000-0000-0000-000000000000}"/>
  <bookViews>
    <workbookView minimized="1" xWindow="7176" yWindow="5160" windowWidth="14508" windowHeight="8124" activeTab="1" xr2:uid="{00000000-000D-0000-FFFF-FFFF00000000}"/>
  </bookViews>
  <sheets>
    <sheet name="eet data" sheetId="7" r:id="rId1"/>
    <sheet name="Sheet1" sheetId="8" r:id="rId2"/>
  </sheets>
  <definedNames>
    <definedName name="_xlnm._FilterDatabase" localSheetId="0" hidden="1">'eet data'!$A$1:$VYE$619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3" i="7" l="1"/>
  <c r="AT4" i="7"/>
  <c r="AT5" i="7"/>
  <c r="AT6" i="7"/>
  <c r="AT7" i="7"/>
  <c r="AT8" i="7"/>
  <c r="AT9" i="7"/>
  <c r="AT10" i="7"/>
  <c r="AT11" i="7"/>
  <c r="AT12" i="7"/>
  <c r="AT13" i="7"/>
  <c r="AT14" i="7"/>
  <c r="AT15" i="7"/>
  <c r="AT16" i="7"/>
  <c r="AT17" i="7"/>
  <c r="AT18" i="7"/>
  <c r="AT19" i="7"/>
  <c r="AT20" i="7"/>
  <c r="AT21" i="7"/>
  <c r="AT22" i="7"/>
  <c r="AT23" i="7"/>
  <c r="AT24" i="7"/>
  <c r="AT25" i="7"/>
  <c r="AT26" i="7"/>
  <c r="AT27" i="7"/>
  <c r="AT28" i="7"/>
  <c r="AT29" i="7"/>
  <c r="AT30" i="7"/>
  <c r="AT31" i="7"/>
  <c r="AT32" i="7"/>
  <c r="AT33" i="7"/>
  <c r="AT34" i="7"/>
  <c r="AT35" i="7"/>
  <c r="AT36" i="7"/>
  <c r="AT37" i="7"/>
  <c r="AT38" i="7"/>
  <c r="AT39" i="7"/>
  <c r="AT40" i="7"/>
  <c r="AT41" i="7"/>
  <c r="AT42" i="7"/>
  <c r="AT43" i="7"/>
  <c r="AT44" i="7"/>
  <c r="AT45" i="7"/>
  <c r="AT46" i="7"/>
  <c r="AT47" i="7"/>
  <c r="AT48" i="7"/>
  <c r="AT49" i="7"/>
  <c r="AT50" i="7"/>
  <c r="AT51" i="7"/>
  <c r="AT52" i="7"/>
  <c r="AT53" i="7"/>
  <c r="AT54" i="7"/>
  <c r="AT55" i="7"/>
  <c r="AT56" i="7"/>
  <c r="AT57" i="7"/>
  <c r="AT58" i="7"/>
  <c r="AT59" i="7"/>
  <c r="AT60" i="7"/>
  <c r="AT61" i="7"/>
  <c r="AT62" i="7"/>
  <c r="AT63" i="7"/>
  <c r="AT64" i="7"/>
  <c r="AT65" i="7"/>
  <c r="AT66" i="7"/>
  <c r="AT67" i="7"/>
  <c r="AT68" i="7"/>
  <c r="AT69" i="7"/>
  <c r="AT70" i="7"/>
  <c r="AT71" i="7"/>
  <c r="AT72" i="7"/>
  <c r="AT73" i="7"/>
  <c r="AT74" i="7"/>
  <c r="AT75" i="7"/>
  <c r="AT76" i="7"/>
  <c r="AT77" i="7"/>
  <c r="AT78" i="7"/>
  <c r="AT79" i="7"/>
  <c r="AT80" i="7"/>
  <c r="AT81" i="7"/>
  <c r="AT82" i="7"/>
  <c r="AT83" i="7"/>
  <c r="AT84" i="7"/>
  <c r="AT85" i="7"/>
  <c r="AT86" i="7"/>
  <c r="AT87" i="7"/>
  <c r="AT88" i="7"/>
  <c r="AT89" i="7"/>
  <c r="AT90" i="7"/>
  <c r="AT91" i="7"/>
  <c r="AT92" i="7"/>
  <c r="AT93" i="7"/>
  <c r="AT94" i="7"/>
  <c r="AT95" i="7"/>
  <c r="AT96" i="7"/>
  <c r="AT97" i="7"/>
  <c r="AT98" i="7"/>
  <c r="AT99" i="7"/>
  <c r="AT100" i="7"/>
  <c r="AT101" i="7"/>
  <c r="AT102" i="7"/>
  <c r="AT103" i="7"/>
  <c r="AT104" i="7"/>
  <c r="AT105" i="7"/>
  <c r="AT106" i="7"/>
  <c r="AT107" i="7"/>
  <c r="AT108" i="7"/>
  <c r="AT109" i="7"/>
  <c r="AT110" i="7"/>
  <c r="AT111" i="7"/>
  <c r="AT112" i="7"/>
  <c r="AT113" i="7"/>
  <c r="AT114" i="7"/>
  <c r="AT115" i="7"/>
  <c r="AT116" i="7"/>
  <c r="AT117" i="7"/>
  <c r="AT118" i="7"/>
  <c r="AT119" i="7"/>
  <c r="AT120" i="7"/>
  <c r="AT121" i="7"/>
  <c r="AT122" i="7"/>
  <c r="AT123" i="7"/>
  <c r="AT124" i="7"/>
  <c r="AT125" i="7"/>
  <c r="AT126" i="7"/>
  <c r="AT127" i="7"/>
  <c r="AT128" i="7"/>
  <c r="AT129" i="7"/>
  <c r="AT130" i="7"/>
  <c r="AT131" i="7"/>
  <c r="AT132" i="7"/>
  <c r="AT133" i="7"/>
  <c r="AT134" i="7"/>
  <c r="AT135" i="7"/>
  <c r="AT136" i="7"/>
  <c r="AT137" i="7"/>
  <c r="AT138" i="7"/>
  <c r="AT139" i="7"/>
  <c r="AT140" i="7"/>
  <c r="AT141" i="7"/>
  <c r="AT142" i="7"/>
  <c r="AT143" i="7"/>
  <c r="AT144" i="7"/>
  <c r="AT145" i="7"/>
  <c r="AT146" i="7"/>
  <c r="AT147" i="7"/>
  <c r="AT148" i="7"/>
  <c r="AT149" i="7"/>
  <c r="AT150" i="7"/>
  <c r="AT151" i="7"/>
  <c r="AT152" i="7"/>
  <c r="AT153" i="7"/>
  <c r="AT154" i="7"/>
  <c r="AT155" i="7"/>
  <c r="AT156" i="7"/>
  <c r="AT157" i="7"/>
  <c r="AT158" i="7"/>
  <c r="AT159" i="7"/>
  <c r="AT160" i="7"/>
  <c r="AT161" i="7"/>
  <c r="AT162" i="7"/>
  <c r="AT163" i="7"/>
  <c r="AT164" i="7"/>
  <c r="AT165" i="7"/>
  <c r="AT166" i="7"/>
  <c r="AT167" i="7"/>
  <c r="AT168" i="7"/>
  <c r="AT169" i="7"/>
  <c r="AT170" i="7"/>
  <c r="AT171" i="7"/>
  <c r="AT172" i="7"/>
  <c r="AT173" i="7"/>
  <c r="AT174" i="7"/>
  <c r="AT175" i="7"/>
  <c r="AT176" i="7"/>
  <c r="AT177" i="7"/>
  <c r="AT178" i="7"/>
  <c r="AT179" i="7"/>
  <c r="AT180" i="7"/>
  <c r="AT181" i="7"/>
  <c r="AT182" i="7"/>
  <c r="AT183" i="7"/>
  <c r="AT184" i="7"/>
  <c r="AT185" i="7"/>
  <c r="AT186" i="7"/>
  <c r="AT187" i="7"/>
  <c r="AT188" i="7"/>
  <c r="AT189" i="7"/>
  <c r="AT190" i="7"/>
  <c r="AT191" i="7"/>
  <c r="AT192" i="7"/>
  <c r="AT193" i="7"/>
  <c r="AT194" i="7"/>
  <c r="AT195" i="7"/>
  <c r="AT196" i="7"/>
  <c r="AT197" i="7"/>
  <c r="AT198" i="7"/>
  <c r="AT199" i="7"/>
  <c r="AT200" i="7"/>
  <c r="AT201" i="7"/>
  <c r="AT202" i="7"/>
  <c r="AT203" i="7"/>
  <c r="AT204" i="7"/>
  <c r="AT205" i="7"/>
  <c r="AT206" i="7"/>
  <c r="AT207" i="7"/>
  <c r="AT208" i="7"/>
  <c r="AT209" i="7"/>
  <c r="AT210" i="7"/>
  <c r="AT211" i="7"/>
  <c r="AT212" i="7"/>
  <c r="AT213" i="7"/>
  <c r="AT214" i="7"/>
  <c r="AT215" i="7"/>
  <c r="AT216" i="7"/>
  <c r="AT217" i="7"/>
  <c r="AT218" i="7"/>
  <c r="AT219" i="7"/>
  <c r="AT220" i="7"/>
  <c r="AT221" i="7"/>
  <c r="AT222" i="7"/>
  <c r="AT223" i="7"/>
  <c r="AT224" i="7"/>
  <c r="AT225" i="7"/>
  <c r="AT226" i="7"/>
  <c r="AT227" i="7"/>
  <c r="AT228" i="7"/>
  <c r="AT229" i="7"/>
  <c r="AT230" i="7"/>
  <c r="AT231" i="7"/>
  <c r="AT232" i="7"/>
  <c r="AT233" i="7"/>
  <c r="AT234" i="7"/>
  <c r="AT235" i="7"/>
  <c r="AT236" i="7"/>
  <c r="AT237" i="7"/>
  <c r="AT238" i="7"/>
  <c r="AT239" i="7"/>
  <c r="AT240" i="7"/>
  <c r="AT241" i="7"/>
  <c r="AT242" i="7"/>
  <c r="AT243" i="7"/>
  <c r="AT244" i="7"/>
  <c r="AT245" i="7"/>
  <c r="AT246" i="7"/>
  <c r="AT247" i="7"/>
  <c r="AT248" i="7"/>
  <c r="AT249" i="7"/>
  <c r="AT250" i="7"/>
  <c r="AT251" i="7"/>
  <c r="AT252" i="7"/>
  <c r="AT253" i="7"/>
  <c r="AT254" i="7"/>
  <c r="AT255" i="7"/>
  <c r="AT256" i="7"/>
  <c r="AT257" i="7"/>
  <c r="AT258" i="7"/>
  <c r="AT259" i="7"/>
  <c r="AT260" i="7"/>
  <c r="AT261" i="7"/>
  <c r="AT262" i="7"/>
  <c r="AT263" i="7"/>
  <c r="AT264" i="7"/>
  <c r="AT265" i="7"/>
  <c r="AT266" i="7"/>
  <c r="AT267" i="7"/>
  <c r="AT268" i="7"/>
  <c r="AT269" i="7"/>
  <c r="AT270" i="7"/>
  <c r="AT271" i="7"/>
  <c r="AT272" i="7"/>
  <c r="AT273" i="7"/>
  <c r="AT274" i="7"/>
  <c r="AT275" i="7"/>
  <c r="AT276" i="7"/>
  <c r="AT277" i="7"/>
  <c r="AT278" i="7"/>
  <c r="AT279" i="7"/>
  <c r="AT280" i="7"/>
  <c r="AT281" i="7"/>
  <c r="AT282" i="7"/>
  <c r="AT283" i="7"/>
  <c r="AT284" i="7"/>
  <c r="AT285" i="7"/>
  <c r="AT286" i="7"/>
  <c r="AT287" i="7"/>
  <c r="AT288" i="7"/>
  <c r="AT289" i="7"/>
  <c r="AT290" i="7"/>
  <c r="AT291" i="7"/>
  <c r="AT292" i="7"/>
  <c r="AT293" i="7"/>
  <c r="AT294" i="7"/>
  <c r="AT295" i="7"/>
  <c r="AT296" i="7"/>
  <c r="AT297" i="7"/>
  <c r="AT298" i="7"/>
  <c r="AT299" i="7"/>
  <c r="AT300" i="7"/>
  <c r="AT301" i="7"/>
  <c r="AT302" i="7"/>
  <c r="AT303" i="7"/>
  <c r="AT304" i="7"/>
  <c r="AT305" i="7"/>
  <c r="AT306" i="7"/>
  <c r="AT307" i="7"/>
  <c r="AT308" i="7"/>
  <c r="AT309" i="7"/>
  <c r="AT310" i="7"/>
  <c r="AT311" i="7"/>
  <c r="AT312" i="7"/>
  <c r="AT313" i="7"/>
  <c r="AT314" i="7"/>
  <c r="AT315" i="7"/>
  <c r="AT316" i="7"/>
  <c r="AT317" i="7"/>
  <c r="AT318" i="7"/>
  <c r="AT319" i="7"/>
  <c r="AT320" i="7"/>
  <c r="AT321" i="7"/>
  <c r="AT322" i="7"/>
  <c r="AT323" i="7"/>
  <c r="AT324" i="7"/>
  <c r="AT325" i="7"/>
  <c r="AT326" i="7"/>
  <c r="AT327" i="7"/>
  <c r="AT328" i="7"/>
  <c r="AT329" i="7"/>
  <c r="AT330" i="7"/>
  <c r="AT331" i="7"/>
  <c r="AT332" i="7"/>
  <c r="AT333" i="7"/>
  <c r="AT334" i="7"/>
  <c r="AT335" i="7"/>
  <c r="AT336" i="7"/>
  <c r="AT337" i="7"/>
  <c r="AT338" i="7"/>
  <c r="AT339" i="7"/>
  <c r="AT340" i="7"/>
  <c r="AT341" i="7"/>
  <c r="AT342" i="7"/>
  <c r="AT343" i="7"/>
  <c r="AT344" i="7"/>
  <c r="AT345" i="7"/>
  <c r="AT346" i="7"/>
  <c r="AT347" i="7"/>
  <c r="AT348" i="7"/>
  <c r="AT349" i="7"/>
  <c r="AT350" i="7"/>
  <c r="AT351" i="7"/>
  <c r="AT352" i="7"/>
  <c r="AT353" i="7"/>
  <c r="AT354" i="7"/>
  <c r="AT355" i="7"/>
  <c r="AT356" i="7"/>
  <c r="AT357" i="7"/>
  <c r="AT358" i="7"/>
  <c r="AT359" i="7"/>
  <c r="AT360" i="7"/>
  <c r="AT361" i="7"/>
  <c r="AT362" i="7"/>
  <c r="AT363" i="7"/>
  <c r="AT364" i="7"/>
  <c r="AT365" i="7"/>
  <c r="AT366" i="7"/>
  <c r="AT367" i="7"/>
  <c r="AT368" i="7"/>
  <c r="AT369" i="7"/>
  <c r="AT370" i="7"/>
  <c r="AT371" i="7"/>
  <c r="AT372" i="7"/>
  <c r="AT373" i="7"/>
  <c r="AT374" i="7"/>
  <c r="AT375" i="7"/>
  <c r="AT376" i="7"/>
  <c r="AT377" i="7"/>
  <c r="AT378" i="7"/>
  <c r="AT379" i="7"/>
  <c r="AT380" i="7"/>
  <c r="AT381" i="7"/>
  <c r="AT382" i="7"/>
  <c r="AT383" i="7"/>
  <c r="AT384" i="7"/>
  <c r="AT385" i="7"/>
  <c r="AT386" i="7"/>
  <c r="AT387" i="7"/>
  <c r="AT388" i="7"/>
  <c r="AT389" i="7"/>
  <c r="AT390" i="7"/>
  <c r="AT391" i="7"/>
  <c r="AT392" i="7"/>
  <c r="AT393" i="7"/>
  <c r="AT394" i="7"/>
  <c r="AT395" i="7"/>
  <c r="AT396" i="7"/>
  <c r="AT397" i="7"/>
  <c r="AT398" i="7"/>
  <c r="AT399" i="7"/>
  <c r="AT400" i="7"/>
  <c r="AT401" i="7"/>
  <c r="AT402" i="7"/>
  <c r="AT403" i="7"/>
  <c r="AT404" i="7"/>
  <c r="AT405" i="7"/>
  <c r="AT406" i="7"/>
  <c r="AT407" i="7"/>
  <c r="AT408" i="7"/>
  <c r="AT409" i="7"/>
  <c r="AT410" i="7"/>
  <c r="AT411" i="7"/>
  <c r="AT412" i="7"/>
  <c r="AT413" i="7"/>
  <c r="AT414" i="7"/>
  <c r="AT415" i="7"/>
  <c r="AT416" i="7"/>
  <c r="AT417" i="7"/>
  <c r="AT418" i="7"/>
  <c r="AT419" i="7"/>
  <c r="AT420" i="7"/>
  <c r="AT421" i="7"/>
  <c r="AT422" i="7"/>
  <c r="AT423" i="7"/>
  <c r="AT424" i="7"/>
  <c r="AT425" i="7"/>
  <c r="AT426" i="7"/>
  <c r="AT427" i="7"/>
  <c r="AT428" i="7"/>
  <c r="AT429" i="7"/>
  <c r="AT430" i="7"/>
  <c r="AT431" i="7"/>
  <c r="AT432" i="7"/>
  <c r="AT433" i="7"/>
  <c r="AT434" i="7"/>
  <c r="AT435" i="7"/>
  <c r="AT436" i="7"/>
  <c r="AT437" i="7"/>
  <c r="AT438" i="7"/>
  <c r="AT439" i="7"/>
  <c r="AT440" i="7"/>
  <c r="AT441" i="7"/>
  <c r="AT442" i="7"/>
  <c r="AT443" i="7"/>
  <c r="AT444" i="7"/>
  <c r="AT445" i="7"/>
  <c r="AT446" i="7"/>
  <c r="AT447" i="7"/>
  <c r="AT448" i="7"/>
  <c r="AT449" i="7"/>
  <c r="AT450" i="7"/>
  <c r="AT451" i="7"/>
  <c r="AT452" i="7"/>
  <c r="AT453" i="7"/>
  <c r="AT454" i="7"/>
  <c r="AT455" i="7"/>
  <c r="AT456" i="7"/>
  <c r="AT457" i="7"/>
  <c r="AT458" i="7"/>
  <c r="AT459" i="7"/>
  <c r="AT460" i="7"/>
  <c r="AT461" i="7"/>
  <c r="AT462" i="7"/>
  <c r="AT463" i="7"/>
  <c r="AT464" i="7"/>
  <c r="AT465" i="7"/>
  <c r="AT466" i="7"/>
  <c r="AT467" i="7"/>
  <c r="AT468" i="7"/>
  <c r="AT469" i="7"/>
  <c r="AT470" i="7"/>
  <c r="AT471" i="7"/>
  <c r="AT472" i="7"/>
  <c r="AT473" i="7"/>
  <c r="AT474" i="7"/>
  <c r="AT475" i="7"/>
  <c r="AT476" i="7"/>
  <c r="AT477" i="7"/>
  <c r="AT478" i="7"/>
  <c r="AT479" i="7"/>
  <c r="AT480" i="7"/>
  <c r="AT481" i="7"/>
  <c r="AT482" i="7"/>
  <c r="AT483" i="7"/>
  <c r="AT484" i="7"/>
  <c r="AT485" i="7"/>
  <c r="AT486" i="7"/>
  <c r="AT487" i="7"/>
  <c r="AT488" i="7"/>
  <c r="AT489" i="7"/>
  <c r="AT490" i="7"/>
  <c r="AT491" i="7"/>
  <c r="AT492" i="7"/>
  <c r="AT493" i="7"/>
  <c r="AT494" i="7"/>
  <c r="AT495" i="7"/>
  <c r="AT496" i="7"/>
  <c r="AT497" i="7"/>
  <c r="AT498" i="7"/>
  <c r="AT499" i="7"/>
  <c r="AT500" i="7"/>
  <c r="AT501" i="7"/>
  <c r="AT502" i="7"/>
  <c r="AT503" i="7"/>
  <c r="AT504" i="7"/>
  <c r="AT505" i="7"/>
  <c r="AT506" i="7"/>
  <c r="AT507" i="7"/>
  <c r="AT508" i="7"/>
  <c r="AT509" i="7"/>
  <c r="AT510" i="7"/>
  <c r="AT511" i="7"/>
  <c r="AT512" i="7"/>
  <c r="AT513" i="7"/>
  <c r="AT514" i="7"/>
  <c r="AT515" i="7"/>
  <c r="AT516" i="7"/>
  <c r="AT517" i="7"/>
  <c r="AT518" i="7"/>
  <c r="AT519" i="7"/>
  <c r="AT520" i="7"/>
  <c r="AT521" i="7"/>
  <c r="AT522" i="7"/>
  <c r="AT523" i="7"/>
  <c r="AT524" i="7"/>
  <c r="AT525" i="7"/>
  <c r="AT526" i="7"/>
  <c r="AT527" i="7"/>
  <c r="AT528" i="7"/>
  <c r="AT529" i="7"/>
  <c r="AT530" i="7"/>
  <c r="AT531" i="7"/>
  <c r="AT532" i="7"/>
  <c r="AT533" i="7"/>
  <c r="AT534" i="7"/>
  <c r="AT535" i="7"/>
  <c r="AT536" i="7"/>
  <c r="AT537" i="7"/>
  <c r="AT538" i="7"/>
  <c r="AT539" i="7"/>
  <c r="AT540" i="7"/>
  <c r="AT541" i="7"/>
  <c r="AT542" i="7"/>
  <c r="AT543" i="7"/>
  <c r="AT544" i="7"/>
  <c r="AT545" i="7"/>
  <c r="AT546" i="7"/>
  <c r="AT547" i="7"/>
  <c r="AT548" i="7"/>
  <c r="AT549" i="7"/>
  <c r="AT550" i="7"/>
  <c r="AT551" i="7"/>
  <c r="AT552" i="7"/>
  <c r="AT553" i="7"/>
  <c r="AT554" i="7"/>
  <c r="AT555" i="7"/>
  <c r="AT556" i="7"/>
  <c r="AT557" i="7"/>
  <c r="AT558" i="7"/>
  <c r="AT559" i="7"/>
  <c r="AT560" i="7"/>
  <c r="AT561" i="7"/>
  <c r="AT562" i="7"/>
  <c r="AT563" i="7"/>
  <c r="AT564" i="7"/>
  <c r="AT565" i="7"/>
  <c r="AT566" i="7"/>
  <c r="AT567" i="7"/>
  <c r="AT568" i="7"/>
  <c r="AT569" i="7"/>
  <c r="AT570" i="7"/>
  <c r="AT571" i="7"/>
  <c r="AT572" i="7"/>
  <c r="AT573" i="7"/>
  <c r="AT574" i="7"/>
  <c r="AT575" i="7"/>
  <c r="AT576" i="7"/>
  <c r="AT577" i="7"/>
  <c r="AT578" i="7"/>
  <c r="AT579" i="7"/>
  <c r="AT580" i="7"/>
  <c r="AT581" i="7"/>
  <c r="AT582" i="7"/>
  <c r="AT583" i="7"/>
  <c r="AT584" i="7"/>
  <c r="AT585" i="7"/>
  <c r="AT586" i="7"/>
  <c r="AT587" i="7"/>
  <c r="AT588" i="7"/>
  <c r="AT589" i="7"/>
  <c r="AT590" i="7"/>
  <c r="AT591" i="7"/>
  <c r="AT592" i="7"/>
  <c r="AT593" i="7"/>
  <c r="AT594" i="7"/>
  <c r="AT595" i="7"/>
  <c r="AT596" i="7"/>
  <c r="AT597" i="7"/>
  <c r="AT598" i="7"/>
  <c r="AT599" i="7"/>
  <c r="AT600" i="7"/>
  <c r="AT601" i="7"/>
  <c r="AT602" i="7"/>
  <c r="AT603" i="7"/>
  <c r="AT604" i="7"/>
  <c r="AT605" i="7"/>
  <c r="AT606" i="7"/>
  <c r="AT607" i="7"/>
  <c r="AT608" i="7"/>
  <c r="AT609" i="7"/>
  <c r="AT610" i="7"/>
  <c r="AT2" i="7"/>
  <c r="AS6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AS202" i="7"/>
  <c r="AS203" i="7"/>
  <c r="AS204" i="7"/>
  <c r="AS205" i="7"/>
  <c r="AS206" i="7"/>
  <c r="AS207" i="7"/>
  <c r="AS208" i="7"/>
  <c r="AS209" i="7"/>
  <c r="AS210" i="7"/>
  <c r="AS211" i="7"/>
  <c r="AS212" i="7"/>
  <c r="AS213" i="7"/>
  <c r="AS214" i="7"/>
  <c r="AS215" i="7"/>
  <c r="AS216" i="7"/>
  <c r="AS217" i="7"/>
  <c r="AS218" i="7"/>
  <c r="AS219" i="7"/>
  <c r="AS220" i="7"/>
  <c r="AS221" i="7"/>
  <c r="AS222" i="7"/>
  <c r="AS223" i="7"/>
  <c r="AS224" i="7"/>
  <c r="AS225" i="7"/>
  <c r="AS226" i="7"/>
  <c r="AS227" i="7"/>
  <c r="AS228" i="7"/>
  <c r="AS229" i="7"/>
  <c r="AS230" i="7"/>
  <c r="AS231" i="7"/>
  <c r="AS232" i="7"/>
  <c r="AS233" i="7"/>
  <c r="AS234" i="7"/>
  <c r="AS235" i="7"/>
  <c r="AS236" i="7"/>
  <c r="AS237" i="7"/>
  <c r="AS238" i="7"/>
  <c r="AS239" i="7"/>
  <c r="AS240" i="7"/>
  <c r="AS241" i="7"/>
  <c r="AS242" i="7"/>
  <c r="AS243" i="7"/>
  <c r="AS244" i="7"/>
  <c r="AS245" i="7"/>
  <c r="AS246" i="7"/>
  <c r="AS247" i="7"/>
  <c r="AS248" i="7"/>
  <c r="AS249" i="7"/>
  <c r="AS250" i="7"/>
  <c r="AS251" i="7"/>
  <c r="AS252" i="7"/>
  <c r="AS253" i="7"/>
  <c r="AS254" i="7"/>
  <c r="AS255" i="7"/>
  <c r="AS256" i="7"/>
  <c r="AS257" i="7"/>
  <c r="AS258" i="7"/>
  <c r="AS259" i="7"/>
  <c r="AS260" i="7"/>
  <c r="AS261" i="7"/>
  <c r="AS262" i="7"/>
  <c r="AS263" i="7"/>
  <c r="AS264" i="7"/>
  <c r="AS265" i="7"/>
  <c r="AS266" i="7"/>
  <c r="AS267" i="7"/>
  <c r="AS268" i="7"/>
  <c r="AS269" i="7"/>
  <c r="AS270" i="7"/>
  <c r="AS271" i="7"/>
  <c r="AS272" i="7"/>
  <c r="AS273" i="7"/>
  <c r="AS274" i="7"/>
  <c r="AS275" i="7"/>
  <c r="AS276" i="7"/>
  <c r="AS277" i="7"/>
  <c r="AS278" i="7"/>
  <c r="AS279" i="7"/>
  <c r="AS280" i="7"/>
  <c r="AS281" i="7"/>
  <c r="AS282" i="7"/>
  <c r="AS283" i="7"/>
  <c r="AS284" i="7"/>
  <c r="AS285" i="7"/>
  <c r="AS286" i="7"/>
  <c r="AS287" i="7"/>
  <c r="AS288" i="7"/>
  <c r="AS289" i="7"/>
  <c r="AS290" i="7"/>
  <c r="AS291" i="7"/>
  <c r="AS292" i="7"/>
  <c r="AS293" i="7"/>
  <c r="AS294" i="7"/>
  <c r="AS295" i="7"/>
  <c r="AS296" i="7"/>
  <c r="AS297" i="7"/>
  <c r="AS298" i="7"/>
  <c r="AS299" i="7"/>
  <c r="AS300" i="7"/>
  <c r="AS301" i="7"/>
  <c r="AS302" i="7"/>
  <c r="AS303" i="7"/>
  <c r="AS304" i="7"/>
  <c r="AS305" i="7"/>
  <c r="AS306" i="7"/>
  <c r="AS307" i="7"/>
  <c r="AS308" i="7"/>
  <c r="AS309" i="7"/>
  <c r="AS310" i="7"/>
  <c r="AS311" i="7"/>
  <c r="AS312" i="7"/>
  <c r="AS313" i="7"/>
  <c r="AS314" i="7"/>
  <c r="AS315" i="7"/>
  <c r="AS316" i="7"/>
  <c r="AS317" i="7"/>
  <c r="AS318" i="7"/>
  <c r="AS319" i="7"/>
  <c r="AS320" i="7"/>
  <c r="AS321" i="7"/>
  <c r="AS322" i="7"/>
  <c r="AS323" i="7"/>
  <c r="AS324" i="7"/>
  <c r="AS325" i="7"/>
  <c r="AS326" i="7"/>
  <c r="AS327" i="7"/>
  <c r="AS328" i="7"/>
  <c r="AS329" i="7"/>
  <c r="AS330" i="7"/>
  <c r="AS331" i="7"/>
  <c r="AS332" i="7"/>
  <c r="AS333" i="7"/>
  <c r="AS334" i="7"/>
  <c r="AS335" i="7"/>
  <c r="AS336" i="7"/>
  <c r="AS337" i="7"/>
  <c r="AS338" i="7"/>
  <c r="AS339" i="7"/>
  <c r="AS340" i="7"/>
  <c r="AS341" i="7"/>
  <c r="AS342" i="7"/>
  <c r="AS343" i="7"/>
  <c r="AS344" i="7"/>
  <c r="AS345" i="7"/>
  <c r="AS346" i="7"/>
  <c r="AS347" i="7"/>
  <c r="AS348" i="7"/>
  <c r="AS349" i="7"/>
  <c r="AS350" i="7"/>
  <c r="AS351" i="7"/>
  <c r="AS352" i="7"/>
  <c r="AS353" i="7"/>
  <c r="AS354" i="7"/>
  <c r="AS355" i="7"/>
  <c r="AS356" i="7"/>
  <c r="AS357" i="7"/>
  <c r="AS358" i="7"/>
  <c r="AS359" i="7"/>
  <c r="AS360" i="7"/>
  <c r="AS361" i="7"/>
  <c r="AS362" i="7"/>
  <c r="AS363" i="7"/>
  <c r="AS364" i="7"/>
  <c r="AS365" i="7"/>
  <c r="AS366" i="7"/>
  <c r="AS367" i="7"/>
  <c r="AS368" i="7"/>
  <c r="AS369" i="7"/>
  <c r="AS370" i="7"/>
  <c r="AS371" i="7"/>
  <c r="AS372" i="7"/>
  <c r="AS373" i="7"/>
  <c r="AS374" i="7"/>
  <c r="AS375" i="7"/>
  <c r="AS376" i="7"/>
  <c r="AS377" i="7"/>
  <c r="AS378" i="7"/>
  <c r="AS379" i="7"/>
  <c r="AS380" i="7"/>
  <c r="AS381" i="7"/>
  <c r="AS382" i="7"/>
  <c r="AS383" i="7"/>
  <c r="AS384" i="7"/>
  <c r="AS385" i="7"/>
  <c r="AS386" i="7"/>
  <c r="AS387" i="7"/>
  <c r="AS388" i="7"/>
  <c r="AS389" i="7"/>
  <c r="AS390" i="7"/>
  <c r="AS391" i="7"/>
  <c r="AS392" i="7"/>
  <c r="AS393" i="7"/>
  <c r="AS394" i="7"/>
  <c r="AS395" i="7"/>
  <c r="AS396" i="7"/>
  <c r="AS397" i="7"/>
  <c r="AS398" i="7"/>
  <c r="AS399" i="7"/>
  <c r="AS400" i="7"/>
  <c r="AS401" i="7"/>
  <c r="AS402" i="7"/>
  <c r="AS403" i="7"/>
  <c r="AS404" i="7"/>
  <c r="AS405" i="7"/>
  <c r="AS406" i="7"/>
  <c r="AS407" i="7"/>
  <c r="AS408" i="7"/>
  <c r="AS409" i="7"/>
  <c r="AS410" i="7"/>
  <c r="AS411" i="7"/>
  <c r="AS412" i="7"/>
  <c r="AS413" i="7"/>
  <c r="AS414" i="7"/>
  <c r="AS415" i="7"/>
  <c r="AS416" i="7"/>
  <c r="AS417" i="7"/>
  <c r="AS418" i="7"/>
  <c r="AS419" i="7"/>
  <c r="AS420" i="7"/>
  <c r="AS421" i="7"/>
  <c r="AS422" i="7"/>
  <c r="AS423" i="7"/>
  <c r="AS424" i="7"/>
  <c r="AS425" i="7"/>
  <c r="AS426" i="7"/>
  <c r="AS427" i="7"/>
  <c r="AS428" i="7"/>
  <c r="AS429" i="7"/>
  <c r="AS430" i="7"/>
  <c r="AS431" i="7"/>
  <c r="AS432" i="7"/>
  <c r="AS433" i="7"/>
  <c r="AS434" i="7"/>
  <c r="AS435" i="7"/>
  <c r="AS436" i="7"/>
  <c r="AS437" i="7"/>
  <c r="AS438" i="7"/>
  <c r="AS439" i="7"/>
  <c r="AS440" i="7"/>
  <c r="AS441" i="7"/>
  <c r="AS442" i="7"/>
  <c r="AS443" i="7"/>
  <c r="AS444" i="7"/>
  <c r="AS445" i="7"/>
  <c r="AS446" i="7"/>
  <c r="AS447" i="7"/>
  <c r="AS448" i="7"/>
  <c r="AS449" i="7"/>
  <c r="AS450" i="7"/>
  <c r="AS451" i="7"/>
  <c r="AS452" i="7"/>
  <c r="AS453" i="7"/>
  <c r="AS454" i="7"/>
  <c r="AS455" i="7"/>
  <c r="AS456" i="7"/>
  <c r="AS457" i="7"/>
  <c r="AS458" i="7"/>
  <c r="AS459" i="7"/>
  <c r="AS460" i="7"/>
  <c r="AS461" i="7"/>
  <c r="AS462" i="7"/>
  <c r="AS463" i="7"/>
  <c r="AS464" i="7"/>
  <c r="AS465" i="7"/>
  <c r="AS466" i="7"/>
  <c r="AS467" i="7"/>
  <c r="AS468" i="7"/>
  <c r="AS469" i="7"/>
  <c r="AS470" i="7"/>
  <c r="AS471" i="7"/>
  <c r="AS472" i="7"/>
  <c r="AS473" i="7"/>
  <c r="AS474" i="7"/>
  <c r="AS475" i="7"/>
  <c r="AS476" i="7"/>
  <c r="AS477" i="7"/>
  <c r="AS478" i="7"/>
  <c r="AS479" i="7"/>
  <c r="AS480" i="7"/>
  <c r="AS481" i="7"/>
  <c r="AS482" i="7"/>
  <c r="AS483" i="7"/>
  <c r="AS484" i="7"/>
  <c r="AS485" i="7"/>
  <c r="AS486" i="7"/>
  <c r="AS487" i="7"/>
  <c r="AS488" i="7"/>
  <c r="AS489" i="7"/>
  <c r="AS490" i="7"/>
  <c r="AS491" i="7"/>
  <c r="AS492" i="7"/>
  <c r="AS493" i="7"/>
  <c r="AS494" i="7"/>
  <c r="AS495" i="7"/>
  <c r="AS496" i="7"/>
  <c r="AS497" i="7"/>
  <c r="AS498" i="7"/>
  <c r="AS499" i="7"/>
  <c r="AS500" i="7"/>
  <c r="AS501" i="7"/>
  <c r="AS502" i="7"/>
  <c r="AS503" i="7"/>
  <c r="AS504" i="7"/>
  <c r="AS505" i="7"/>
  <c r="AS506" i="7"/>
  <c r="AS507" i="7"/>
  <c r="AS508" i="7"/>
  <c r="AS509" i="7"/>
  <c r="AS510" i="7"/>
  <c r="AS511" i="7"/>
  <c r="AS512" i="7"/>
  <c r="AS513" i="7"/>
  <c r="AS514" i="7"/>
  <c r="AS515" i="7"/>
  <c r="AS516" i="7"/>
  <c r="AS517" i="7"/>
  <c r="AS518" i="7"/>
  <c r="AS519" i="7"/>
  <c r="AS520" i="7"/>
  <c r="AS521" i="7"/>
  <c r="AS522" i="7"/>
  <c r="AS523" i="7"/>
  <c r="AS524" i="7"/>
  <c r="AS525" i="7"/>
  <c r="AS526" i="7"/>
  <c r="AS527" i="7"/>
  <c r="AS528" i="7"/>
  <c r="AS529" i="7"/>
  <c r="AS530" i="7"/>
  <c r="AS531" i="7"/>
  <c r="AS532" i="7"/>
  <c r="AS533" i="7"/>
  <c r="AS534" i="7"/>
  <c r="AS535" i="7"/>
  <c r="AS536" i="7"/>
  <c r="AS537" i="7"/>
  <c r="AS538" i="7"/>
  <c r="AS539" i="7"/>
  <c r="AS540" i="7"/>
  <c r="AS541" i="7"/>
  <c r="AS542" i="7"/>
  <c r="AS543" i="7"/>
  <c r="AS544" i="7"/>
  <c r="AS545" i="7"/>
  <c r="AS546" i="7"/>
  <c r="AS547" i="7"/>
  <c r="AS548" i="7"/>
  <c r="AS549" i="7"/>
  <c r="AS550" i="7"/>
  <c r="AS551" i="7"/>
  <c r="AS552" i="7"/>
  <c r="AS553" i="7"/>
  <c r="AS554" i="7"/>
  <c r="AS555" i="7"/>
  <c r="AS556" i="7"/>
  <c r="AS557" i="7"/>
  <c r="AS558" i="7"/>
  <c r="AS559" i="7"/>
  <c r="AS560" i="7"/>
  <c r="AS561" i="7"/>
  <c r="AS562" i="7"/>
  <c r="AS563" i="7"/>
  <c r="AS564" i="7"/>
  <c r="AS565" i="7"/>
  <c r="AS566" i="7"/>
  <c r="AS567" i="7"/>
  <c r="AS568" i="7"/>
  <c r="AS569" i="7"/>
  <c r="AS570" i="7"/>
  <c r="AS571" i="7"/>
  <c r="AS572" i="7"/>
  <c r="AS573" i="7"/>
  <c r="AS574" i="7"/>
  <c r="AS575" i="7"/>
  <c r="AS576" i="7"/>
  <c r="AS577" i="7"/>
  <c r="AS578" i="7"/>
  <c r="AS579" i="7"/>
  <c r="AS580" i="7"/>
  <c r="AS581" i="7"/>
  <c r="AS582" i="7"/>
  <c r="AS583" i="7"/>
  <c r="AS584" i="7"/>
  <c r="AS585" i="7"/>
  <c r="AS586" i="7"/>
  <c r="AS587" i="7"/>
  <c r="AS588" i="7"/>
  <c r="AS589" i="7"/>
  <c r="AS590" i="7"/>
  <c r="AS591" i="7"/>
  <c r="AS592" i="7"/>
  <c r="AS593" i="7"/>
  <c r="AS594" i="7"/>
  <c r="AS595" i="7"/>
  <c r="AS596" i="7"/>
  <c r="AS597" i="7"/>
  <c r="AS598" i="7"/>
  <c r="AS599" i="7"/>
  <c r="AS600" i="7"/>
  <c r="AS601" i="7"/>
  <c r="AS602" i="7"/>
  <c r="AS603" i="7"/>
  <c r="AS604" i="7"/>
  <c r="AS605" i="7"/>
  <c r="AS606" i="7"/>
  <c r="AS607" i="7"/>
  <c r="AS608" i="7"/>
  <c r="AS609" i="7"/>
  <c r="AS610" i="7"/>
  <c r="AS3" i="7"/>
  <c r="AS4" i="7"/>
  <c r="AS5" i="7"/>
  <c r="AS6" i="7"/>
  <c r="AS7" i="7"/>
  <c r="AS8" i="7"/>
  <c r="AS9" i="7"/>
  <c r="AS10" i="7"/>
  <c r="AS11" i="7"/>
  <c r="AS12" i="7"/>
  <c r="AS13" i="7"/>
  <c r="AS14" i="7"/>
  <c r="AS15" i="7"/>
  <c r="AS16" i="7"/>
  <c r="AS17" i="7"/>
  <c r="AS18" i="7"/>
  <c r="AS19" i="7"/>
  <c r="AS2" i="7"/>
  <c r="D4" i="8"/>
  <c r="D3" i="8"/>
  <c r="D2" i="8"/>
  <c r="BK173" i="7"/>
  <c r="BL173" i="7" s="1"/>
  <c r="DE260" i="7"/>
  <c r="DF260" i="7" s="1"/>
  <c r="DG260" i="7"/>
  <c r="DH260" i="7" s="1"/>
  <c r="DE261" i="7"/>
  <c r="DF261" i="7" s="1"/>
  <c r="DG261" i="7"/>
  <c r="DH261" i="7" s="1"/>
  <c r="DE276" i="7"/>
  <c r="DF276" i="7" s="1"/>
  <c r="DG276" i="7"/>
  <c r="DH276" i="7" s="1"/>
  <c r="DE282" i="7"/>
  <c r="DF282" i="7" s="1"/>
  <c r="DG282" i="7"/>
  <c r="DH282" i="7" s="1"/>
  <c r="BK282" i="7"/>
  <c r="BL282" i="7" s="1"/>
  <c r="DE291" i="7"/>
  <c r="DF291" i="7" s="1"/>
  <c r="DG291" i="7"/>
  <c r="DH291" i="7" s="1"/>
  <c r="DE297" i="7"/>
  <c r="DF297" i="7" s="1"/>
  <c r="DG297" i="7"/>
  <c r="DH297" i="7" s="1"/>
  <c r="DE316" i="7"/>
  <c r="DF316" i="7" s="1"/>
  <c r="DG316" i="7"/>
  <c r="DH316" i="7" s="1"/>
  <c r="DE318" i="7"/>
  <c r="DF318" i="7" s="1"/>
  <c r="DG318" i="7"/>
  <c r="DH318" i="7" s="1"/>
  <c r="DE325" i="7"/>
  <c r="DF325" i="7" s="1"/>
  <c r="DG325" i="7"/>
  <c r="DH325" i="7" s="1"/>
  <c r="DE348" i="7"/>
  <c r="DF348" i="7" s="1"/>
  <c r="DG348" i="7"/>
  <c r="DH348" i="7" s="1"/>
  <c r="DE349" i="7"/>
  <c r="DF349" i="7" s="1"/>
  <c r="DG349" i="7"/>
  <c r="DH349" i="7" s="1"/>
  <c r="DE350" i="7"/>
  <c r="DF350" i="7" s="1"/>
  <c r="DG350" i="7"/>
  <c r="DH350" i="7" s="1"/>
  <c r="DE351" i="7"/>
  <c r="DF351" i="7" s="1"/>
  <c r="DG351" i="7"/>
  <c r="DH351" i="7" s="1"/>
  <c r="DE353" i="7"/>
  <c r="DF353" i="7" s="1"/>
  <c r="DG353" i="7"/>
  <c r="DH353" i="7" s="1"/>
  <c r="DE356" i="7"/>
  <c r="DF356" i="7" s="1"/>
  <c r="DG356" i="7"/>
  <c r="DH356" i="7" s="1"/>
  <c r="BM244" i="7"/>
  <c r="BN244" i="7" s="1"/>
  <c r="DE239" i="7"/>
  <c r="DF239" i="7" s="1"/>
  <c r="DG239" i="7"/>
  <c r="DH239" i="7" s="1"/>
  <c r="DE240" i="7"/>
  <c r="DF240" i="7" s="1"/>
  <c r="DG240" i="7"/>
  <c r="DH240" i="7" s="1"/>
  <c r="DE241" i="7"/>
  <c r="DF241" i="7" s="1"/>
  <c r="DG241" i="7"/>
  <c r="DH241" i="7" s="1"/>
  <c r="DE242" i="7"/>
  <c r="DF242" i="7" s="1"/>
  <c r="DG242" i="7"/>
  <c r="DH242" i="7" s="1"/>
  <c r="DE243" i="7"/>
  <c r="DF243" i="7" s="1"/>
  <c r="DG243" i="7"/>
  <c r="DH243" i="7" s="1"/>
  <c r="DE244" i="7"/>
  <c r="DF244" i="7" s="1"/>
  <c r="DG244" i="7"/>
  <c r="DH244" i="7" s="1"/>
  <c r="DE245" i="7"/>
  <c r="DF245" i="7" s="1"/>
  <c r="DG245" i="7"/>
  <c r="DH245" i="7" s="1"/>
  <c r="DE359" i="7"/>
  <c r="DF359" i="7" s="1"/>
  <c r="DG359" i="7"/>
  <c r="DH359" i="7" s="1"/>
  <c r="BK359" i="7"/>
  <c r="BL359" i="7" s="1"/>
  <c r="BM359" i="7"/>
  <c r="BN359" i="7" s="1"/>
  <c r="DE372" i="7"/>
  <c r="DF372" i="7" s="1"/>
  <c r="DG372" i="7"/>
  <c r="DH372" i="7" s="1"/>
  <c r="BK372" i="7"/>
  <c r="BL372" i="7" s="1"/>
  <c r="BM372" i="7"/>
  <c r="BN372" i="7" s="1"/>
  <c r="DE370" i="7"/>
  <c r="DF370" i="7" s="1"/>
  <c r="DG370" i="7"/>
  <c r="DH370" i="7" s="1"/>
  <c r="DE388" i="7"/>
  <c r="DF388" i="7" s="1"/>
  <c r="DG388" i="7"/>
  <c r="DH388" i="7" s="1"/>
  <c r="BK387" i="7"/>
  <c r="BL387" i="7" s="1"/>
  <c r="BK388" i="7"/>
  <c r="BL388" i="7" s="1"/>
  <c r="BK384" i="7"/>
  <c r="BL384" i="7" s="1"/>
  <c r="DE383" i="7"/>
  <c r="DF383" i="7" s="1"/>
  <c r="DG383" i="7"/>
  <c r="DH383" i="7" s="1"/>
  <c r="DE384" i="7"/>
  <c r="DF384" i="7" s="1"/>
  <c r="DG384" i="7"/>
  <c r="DH384" i="7" s="1"/>
  <c r="DE385" i="7"/>
  <c r="DF385" i="7" s="1"/>
  <c r="DG385" i="7"/>
  <c r="DH385" i="7" s="1"/>
  <c r="DE398" i="7"/>
  <c r="DF398" i="7" s="1"/>
  <c r="DG398" i="7"/>
  <c r="DH398" i="7" s="1"/>
  <c r="DE399" i="7"/>
  <c r="DF399" i="7" s="1"/>
  <c r="DG399" i="7"/>
  <c r="DH399" i="7" s="1"/>
  <c r="BK182" i="7"/>
  <c r="BL182" i="7" s="1"/>
  <c r="DE170" i="7"/>
  <c r="DF170" i="7" s="1"/>
  <c r="DG170" i="7"/>
  <c r="DH170" i="7" s="1"/>
  <c r="DE171" i="7"/>
  <c r="DF171" i="7" s="1"/>
  <c r="DG171" i="7"/>
  <c r="DH171" i="7" s="1"/>
  <c r="DE164" i="7"/>
  <c r="DF164" i="7" s="1"/>
  <c r="DG164" i="7"/>
  <c r="DH164" i="7" s="1"/>
  <c r="DE165" i="7"/>
  <c r="DF165" i="7" s="1"/>
  <c r="DG165" i="7"/>
  <c r="DH165" i="7" s="1"/>
  <c r="DE166" i="7"/>
  <c r="DF166" i="7" s="1"/>
  <c r="DG166" i="7"/>
  <c r="DH166" i="7" s="1"/>
  <c r="DE160" i="7"/>
  <c r="DF160" i="7" s="1"/>
  <c r="DG160" i="7"/>
  <c r="DH160" i="7" s="1"/>
  <c r="DE161" i="7"/>
  <c r="DF161" i="7" s="1"/>
  <c r="DG161" i="7"/>
  <c r="DH161" i="7" s="1"/>
  <c r="DE162" i="7"/>
  <c r="DF162" i="7" s="1"/>
  <c r="DG162" i="7"/>
  <c r="DH162" i="7" s="1"/>
  <c r="DE153" i="7"/>
  <c r="DF153" i="7" s="1"/>
  <c r="DG153" i="7"/>
  <c r="DH153" i="7" s="1"/>
  <c r="DE146" i="7"/>
  <c r="DF146" i="7" s="1"/>
  <c r="DG146" i="7"/>
  <c r="DH146" i="7" s="1"/>
  <c r="DE150" i="7"/>
  <c r="DF150" i="7" s="1"/>
  <c r="DG150" i="7"/>
  <c r="DH150" i="7" s="1"/>
  <c r="DE139" i="7"/>
  <c r="DF139" i="7" s="1"/>
  <c r="DG139" i="7"/>
  <c r="DH139" i="7" s="1"/>
  <c r="DE133" i="7"/>
  <c r="DF133" i="7" s="1"/>
  <c r="DG133" i="7"/>
  <c r="DH133" i="7" s="1"/>
  <c r="DE134" i="7"/>
  <c r="DF134" i="7" s="1"/>
  <c r="DG134" i="7"/>
  <c r="DH134" i="7" s="1"/>
  <c r="BK230" i="7"/>
  <c r="BL230" i="7" s="1"/>
  <c r="BK231" i="7"/>
  <c r="BL231" i="7" s="1"/>
  <c r="BK232" i="7"/>
  <c r="BL232" i="7" s="1"/>
  <c r="BK226" i="7"/>
  <c r="BL226" i="7" s="1"/>
  <c r="BK223" i="7"/>
  <c r="BL223" i="7" s="1"/>
  <c r="BK224" i="7"/>
  <c r="BL224" i="7" s="1"/>
  <c r="BK200" i="7"/>
  <c r="BL200" i="7" s="1"/>
  <c r="BK167" i="7"/>
  <c r="BL167" i="7" s="1"/>
  <c r="BK160" i="7"/>
  <c r="BL160" i="7" s="1"/>
  <c r="BK132" i="7"/>
  <c r="BL132" i="7" s="1"/>
  <c r="DE122" i="7"/>
  <c r="DF122" i="7" s="1"/>
  <c r="DG122" i="7"/>
  <c r="DH122" i="7" s="1"/>
  <c r="DE123" i="7"/>
  <c r="DF123" i="7" s="1"/>
  <c r="DG123" i="7"/>
  <c r="DH123" i="7" s="1"/>
  <c r="DE124" i="7"/>
  <c r="DF124" i="7" s="1"/>
  <c r="DG124" i="7"/>
  <c r="DH124" i="7" s="1"/>
  <c r="DE125" i="7"/>
  <c r="DF125" i="7" s="1"/>
  <c r="DG125" i="7"/>
  <c r="DH125" i="7" s="1"/>
  <c r="DE126" i="7"/>
  <c r="DF126" i="7" s="1"/>
  <c r="DG126" i="7"/>
  <c r="DH126" i="7" s="1"/>
  <c r="DE127" i="7"/>
  <c r="DF127" i="7" s="1"/>
  <c r="DG127" i="7"/>
  <c r="DH127" i="7" s="1"/>
  <c r="BK130" i="7"/>
  <c r="BL130" i="7" s="1"/>
  <c r="BK129" i="7"/>
  <c r="BL129" i="7" s="1"/>
  <c r="BK120" i="7"/>
  <c r="BL120" i="7" s="1"/>
  <c r="BK96" i="7"/>
  <c r="BL96" i="7" s="1"/>
  <c r="BK102" i="7"/>
  <c r="BL102" i="7" s="1"/>
  <c r="DE434" i="7"/>
  <c r="DF434" i="7" s="1"/>
  <c r="DG434" i="7"/>
  <c r="DH434" i="7" s="1"/>
  <c r="DE435" i="7"/>
  <c r="DF435" i="7" s="1"/>
  <c r="DG435" i="7"/>
  <c r="DH435" i="7" s="1"/>
  <c r="DE436" i="7"/>
  <c r="DF436" i="7" s="1"/>
  <c r="DG436" i="7"/>
  <c r="DH436" i="7" s="1"/>
  <c r="DE437" i="7"/>
  <c r="DF437" i="7" s="1"/>
  <c r="DG437" i="7"/>
  <c r="DH437" i="7" s="1"/>
  <c r="DE439" i="7"/>
  <c r="DF439" i="7" s="1"/>
  <c r="DG439" i="7"/>
  <c r="DH439" i="7" s="1"/>
  <c r="DE440" i="7"/>
  <c r="DF440" i="7" s="1"/>
  <c r="DG440" i="7"/>
  <c r="DH440" i="7" s="1"/>
  <c r="DE441" i="7"/>
  <c r="DF441" i="7" s="1"/>
  <c r="DG441" i="7"/>
  <c r="DH441" i="7" s="1"/>
  <c r="DE442" i="7"/>
  <c r="DF442" i="7" s="1"/>
  <c r="DG442" i="7"/>
  <c r="DH442" i="7" s="1"/>
  <c r="DE444" i="7"/>
  <c r="DF444" i="7" s="1"/>
  <c r="DG444" i="7"/>
  <c r="DH444" i="7" s="1"/>
  <c r="DE445" i="7"/>
  <c r="DF445" i="7" s="1"/>
  <c r="DG445" i="7"/>
  <c r="DH445" i="7" s="1"/>
  <c r="DE446" i="7"/>
  <c r="DF446" i="7" s="1"/>
  <c r="DG446" i="7"/>
  <c r="DH446" i="7" s="1"/>
  <c r="DE447" i="7"/>
  <c r="DF447" i="7" s="1"/>
  <c r="DG447" i="7"/>
  <c r="DH447" i="7" s="1"/>
  <c r="DE449" i="7"/>
  <c r="DF449" i="7" s="1"/>
  <c r="DG449" i="7"/>
  <c r="DH449" i="7" s="1"/>
  <c r="DE454" i="7"/>
  <c r="DF454" i="7" s="1"/>
  <c r="DG454" i="7"/>
  <c r="DH454" i="7" s="1"/>
  <c r="BK455" i="7"/>
  <c r="BL455" i="7" s="1"/>
  <c r="BM455" i="7"/>
  <c r="BN455" i="7" s="1"/>
  <c r="DE460" i="7"/>
  <c r="DF460" i="7" s="1"/>
  <c r="DG460" i="7"/>
  <c r="DH460" i="7" s="1"/>
  <c r="BK460" i="7"/>
  <c r="BL460" i="7" s="1"/>
  <c r="BM460" i="7"/>
  <c r="BN460" i="7" s="1"/>
  <c r="DE459" i="7"/>
  <c r="DF459" i="7" s="1"/>
  <c r="DG459" i="7"/>
  <c r="DH459" i="7" s="1"/>
  <c r="DE458" i="7"/>
  <c r="DF458" i="7" s="1"/>
  <c r="DG458" i="7"/>
  <c r="DH458" i="7" s="1"/>
  <c r="DE463" i="7"/>
  <c r="DF463" i="7" s="1"/>
  <c r="DG463" i="7"/>
  <c r="DH463" i="7" s="1"/>
  <c r="DE461" i="7"/>
  <c r="DF461" i="7" s="1"/>
  <c r="DG461" i="7"/>
  <c r="DH461" i="7" s="1"/>
  <c r="DE468" i="7"/>
  <c r="DF468" i="7" s="1"/>
  <c r="DG468" i="7"/>
  <c r="DH468" i="7" s="1"/>
  <c r="DE469" i="7"/>
  <c r="DF469" i="7" s="1"/>
  <c r="DG469" i="7"/>
  <c r="DH469" i="7" s="1"/>
  <c r="DE477" i="7"/>
  <c r="DF477" i="7" s="1"/>
  <c r="DG477" i="7"/>
  <c r="DH477" i="7" s="1"/>
  <c r="BK477" i="7"/>
  <c r="BL477" i="7" s="1"/>
  <c r="BM477" i="7"/>
  <c r="BN477" i="7" s="1"/>
  <c r="DE482" i="7"/>
  <c r="DF482" i="7" s="1"/>
  <c r="DG482" i="7"/>
  <c r="DH482" i="7" s="1"/>
  <c r="BK495" i="7"/>
  <c r="BL495" i="7" s="1"/>
  <c r="BM495" i="7"/>
  <c r="BN495" i="7" s="1"/>
  <c r="DE485" i="7"/>
  <c r="DF485" i="7" s="1"/>
  <c r="DG485" i="7"/>
  <c r="DH485" i="7" s="1"/>
  <c r="DE488" i="7"/>
  <c r="DF488" i="7" s="1"/>
  <c r="DG488" i="7"/>
  <c r="DH488" i="7" s="1"/>
  <c r="DE491" i="7"/>
  <c r="DF491" i="7" s="1"/>
  <c r="DG491" i="7"/>
  <c r="DH491" i="7" s="1"/>
  <c r="DE496" i="7"/>
  <c r="DF496" i="7" s="1"/>
  <c r="DG496" i="7"/>
  <c r="DH496" i="7" s="1"/>
  <c r="DE504" i="7"/>
  <c r="DF504" i="7" s="1"/>
  <c r="DG504" i="7"/>
  <c r="DH504" i="7" s="1"/>
  <c r="DE505" i="7"/>
  <c r="DF505" i="7" s="1"/>
  <c r="DG505" i="7"/>
  <c r="DH505" i="7" s="1"/>
  <c r="BK505" i="7"/>
  <c r="BL505" i="7" s="1"/>
  <c r="BM505" i="7"/>
  <c r="BN505" i="7" s="1"/>
  <c r="BL503" i="7"/>
  <c r="BK509" i="7"/>
  <c r="BL509" i="7" s="1"/>
  <c r="BM509" i="7"/>
  <c r="BN509" i="7" s="1"/>
  <c r="BK507" i="7"/>
  <c r="BL507" i="7" s="1"/>
  <c r="BM507" i="7"/>
  <c r="BN507" i="7" s="1"/>
  <c r="DE515" i="7"/>
  <c r="DF515" i="7" s="1"/>
  <c r="DG515" i="7"/>
  <c r="DH515" i="7" s="1"/>
  <c r="DE537" i="7"/>
  <c r="DF537" i="7" s="1"/>
  <c r="DG537" i="7"/>
  <c r="DH537" i="7" s="1"/>
  <c r="DE538" i="7"/>
  <c r="DF538" i="7" s="1"/>
  <c r="DG538" i="7"/>
  <c r="DH538" i="7" s="1"/>
  <c r="DE539" i="7"/>
  <c r="DF539" i="7" s="1"/>
  <c r="DG539" i="7"/>
  <c r="DH539" i="7" s="1"/>
  <c r="DE540" i="7"/>
  <c r="DF540" i="7" s="1"/>
  <c r="DG540" i="7"/>
  <c r="DH540" i="7" s="1"/>
  <c r="DE541" i="7"/>
  <c r="DF541" i="7" s="1"/>
  <c r="DG541" i="7"/>
  <c r="DH541" i="7" s="1"/>
  <c r="BK537" i="7"/>
  <c r="BL537" i="7" s="1"/>
  <c r="DE546" i="7"/>
  <c r="DF546" i="7" s="1"/>
  <c r="DG546" i="7"/>
  <c r="DH546" i="7" s="1"/>
  <c r="DE551" i="7"/>
  <c r="DF551" i="7" s="1"/>
  <c r="DG551" i="7"/>
  <c r="DH551" i="7" s="1"/>
  <c r="DE554" i="7"/>
  <c r="DF554" i="7" s="1"/>
  <c r="DG554" i="7"/>
  <c r="DH554" i="7" s="1"/>
  <c r="BK564" i="7"/>
  <c r="BL564" i="7" s="1"/>
  <c r="BM564" i="7"/>
  <c r="BN564" i="7" s="1"/>
  <c r="BK562" i="7"/>
  <c r="BL562" i="7" s="1"/>
  <c r="BM562" i="7"/>
  <c r="BN562" i="7" s="1"/>
  <c r="BK556" i="7"/>
  <c r="BL556" i="7" s="1"/>
  <c r="BK577" i="7"/>
  <c r="BL577" i="7" s="1"/>
  <c r="BK576" i="7"/>
  <c r="BL576" i="7" s="1"/>
  <c r="BM584" i="7"/>
  <c r="BN584" i="7" s="1"/>
  <c r="BK584" i="7"/>
  <c r="BL584" i="7" s="1"/>
  <c r="BK585" i="7"/>
  <c r="BL585" i="7" s="1"/>
  <c r="BK586" i="7"/>
  <c r="BL586" i="7" s="1"/>
  <c r="DE557" i="7"/>
  <c r="DF557" i="7" s="1"/>
  <c r="DG557" i="7"/>
  <c r="DH557" i="7" s="1"/>
  <c r="DE560" i="7"/>
  <c r="DF560" i="7" s="1"/>
  <c r="DG560" i="7"/>
  <c r="DH560" i="7" s="1"/>
  <c r="DE561" i="7"/>
  <c r="DF561" i="7" s="1"/>
  <c r="DG561" i="7"/>
  <c r="DH561" i="7" s="1"/>
  <c r="DE564" i="7"/>
  <c r="DF564" i="7" s="1"/>
  <c r="DG564" i="7"/>
  <c r="DH564" i="7" s="1"/>
  <c r="DE565" i="7"/>
  <c r="DF565" i="7" s="1"/>
  <c r="DG565" i="7"/>
  <c r="DH565" i="7" s="1"/>
  <c r="DE569" i="7"/>
  <c r="DF569" i="7" s="1"/>
  <c r="DG569" i="7"/>
  <c r="DH569" i="7" s="1"/>
  <c r="DE570" i="7"/>
  <c r="DF570" i="7" s="1"/>
  <c r="DG570" i="7"/>
  <c r="DH570" i="7" s="1"/>
  <c r="DE573" i="7"/>
  <c r="DF573" i="7" s="1"/>
  <c r="DG573" i="7"/>
  <c r="DH573" i="7" s="1"/>
  <c r="DE575" i="7"/>
  <c r="DF575" i="7" s="1"/>
  <c r="DG575" i="7"/>
  <c r="DH575" i="7" s="1"/>
  <c r="DE604" i="7"/>
  <c r="DF604" i="7" s="1"/>
  <c r="DG604" i="7"/>
  <c r="DH604" i="7" s="1"/>
  <c r="DE605" i="7"/>
  <c r="DF605" i="7" s="1"/>
  <c r="DG605" i="7"/>
  <c r="DH605" i="7" s="1"/>
  <c r="DE606" i="7"/>
  <c r="DF606" i="7" s="1"/>
  <c r="BK588" i="7"/>
  <c r="BL588" i="7" s="1"/>
  <c r="BK590" i="7"/>
  <c r="BL590" i="7" s="1"/>
  <c r="BM590" i="7"/>
  <c r="BN590" i="7" s="1"/>
  <c r="BK595" i="7"/>
  <c r="BL595" i="7" s="1"/>
  <c r="BM595" i="7"/>
  <c r="BN595" i="7" s="1"/>
  <c r="BK603" i="7"/>
  <c r="BL603" i="7" s="1"/>
  <c r="BK604" i="7"/>
  <c r="BL604" i="7" s="1"/>
  <c r="BM604" i="7"/>
  <c r="BN604" i="7" s="1"/>
  <c r="DG104" i="7"/>
  <c r="DH104" i="7" s="1"/>
  <c r="DG105" i="7"/>
  <c r="DH105" i="7" s="1"/>
  <c r="DG106" i="7"/>
  <c r="DH106" i="7" s="1"/>
  <c r="DE106" i="7"/>
  <c r="DF106" i="7" s="1"/>
  <c r="DE105" i="7"/>
  <c r="DF105" i="7" s="1"/>
  <c r="DE104" i="7"/>
  <c r="DF104" i="7" s="1"/>
  <c r="DE60" i="7"/>
  <c r="DF60" i="7" s="1"/>
  <c r="DG60" i="7"/>
  <c r="DH60" i="7" s="1"/>
  <c r="DE61" i="7"/>
  <c r="DF61" i="7" s="1"/>
  <c r="DG61" i="7"/>
  <c r="DH61" i="7" s="1"/>
  <c r="DE53" i="7"/>
  <c r="DF53" i="7" s="1"/>
  <c r="DG53" i="7"/>
  <c r="DH53" i="7" s="1"/>
  <c r="DE54" i="7"/>
  <c r="DF54" i="7" s="1"/>
  <c r="DG54" i="7"/>
  <c r="DH54" i="7" s="1"/>
  <c r="DE28" i="7"/>
  <c r="DF28" i="7" s="1"/>
  <c r="DG28" i="7"/>
  <c r="DH28" i="7" s="1"/>
  <c r="DE29" i="7"/>
  <c r="DF29" i="7" s="1"/>
  <c r="DG29" i="7"/>
  <c r="DH29" i="7" s="1"/>
  <c r="DE31" i="7"/>
  <c r="DF31" i="7" s="1"/>
  <c r="DG31" i="7"/>
  <c r="DH31" i="7" s="1"/>
  <c r="DE8" i="7"/>
  <c r="DF8" i="7" s="1"/>
  <c r="DG8" i="7"/>
  <c r="DH8" i="7" s="1"/>
  <c r="DE9" i="7"/>
  <c r="DF9" i="7" s="1"/>
  <c r="DG9" i="7"/>
  <c r="DH9" i="7" s="1"/>
  <c r="DE13" i="7"/>
  <c r="DF13" i="7" s="1"/>
  <c r="DG13" i="7"/>
  <c r="DH13" i="7" s="1"/>
  <c r="DE20" i="7"/>
  <c r="DF20" i="7" s="1"/>
  <c r="DG20" i="7"/>
  <c r="DH20" i="7" s="1"/>
  <c r="DE22" i="7"/>
  <c r="DF22" i="7" s="1"/>
  <c r="DG22" i="7"/>
  <c r="DH22" i="7" s="1"/>
  <c r="DE24" i="7"/>
  <c r="DF24" i="7" s="1"/>
  <c r="DG24" i="7"/>
  <c r="DH24" i="7" s="1"/>
  <c r="DG49" i="7"/>
  <c r="DH49" i="7" s="1"/>
  <c r="DE49" i="7"/>
  <c r="DF49" i="7" s="1"/>
  <c r="DG34" i="7"/>
  <c r="DH34" i="7" s="1"/>
  <c r="DG35" i="7"/>
  <c r="DH35" i="7" s="1"/>
  <c r="DG36" i="7"/>
  <c r="DH36" i="7" s="1"/>
  <c r="DG37" i="7"/>
  <c r="DH37" i="7" s="1"/>
  <c r="DE34" i="7"/>
  <c r="DF34" i="7" s="1"/>
  <c r="DE35" i="7"/>
  <c r="DF35" i="7" s="1"/>
  <c r="DE36" i="7"/>
  <c r="DF36" i="7" s="1"/>
  <c r="DE37" i="7"/>
  <c r="DF37" i="7" s="1"/>
  <c r="DG46" i="7"/>
  <c r="DH46" i="7" s="1"/>
  <c r="DE46" i="7"/>
  <c r="DF46" i="7" s="1"/>
  <c r="DG27" i="7"/>
  <c r="DH27" i="7" s="1"/>
  <c r="DG33" i="7"/>
  <c r="DH33" i="7" s="1"/>
  <c r="DG44" i="7"/>
  <c r="DH44" i="7" s="1"/>
  <c r="DG45" i="7"/>
  <c r="DH45" i="7" s="1"/>
  <c r="DG55" i="7"/>
  <c r="DH55" i="7" s="1"/>
  <c r="DG59" i="7"/>
  <c r="DH59" i="7" s="1"/>
  <c r="DG69" i="7"/>
  <c r="DH69" i="7" s="1"/>
  <c r="DG71" i="7"/>
  <c r="DH71" i="7" s="1"/>
  <c r="DG72" i="7"/>
  <c r="DH72" i="7" s="1"/>
  <c r="DG73" i="7"/>
  <c r="DH73" i="7" s="1"/>
  <c r="DG74" i="7"/>
  <c r="DH74" i="7" s="1"/>
  <c r="DG75" i="7"/>
  <c r="DH75" i="7" s="1"/>
  <c r="DG76" i="7"/>
  <c r="DH76" i="7" s="1"/>
  <c r="DG77" i="7"/>
  <c r="DH77" i="7" s="1"/>
  <c r="DG78" i="7"/>
  <c r="DH78" i="7" s="1"/>
  <c r="DG79" i="7"/>
  <c r="DH79" i="7" s="1"/>
  <c r="DG82" i="7"/>
  <c r="DH82" i="7" s="1"/>
  <c r="DG83" i="7"/>
  <c r="DH83" i="7" s="1"/>
  <c r="DG84" i="7"/>
  <c r="DH84" i="7" s="1"/>
  <c r="DG85" i="7"/>
  <c r="DH85" i="7" s="1"/>
  <c r="DG86" i="7"/>
  <c r="DH86" i="7" s="1"/>
  <c r="DG87" i="7"/>
  <c r="DH87" i="7" s="1"/>
  <c r="DG88" i="7"/>
  <c r="DH88" i="7" s="1"/>
  <c r="DG92" i="7"/>
  <c r="DH92" i="7" s="1"/>
  <c r="DG93" i="7"/>
  <c r="DH93" i="7" s="1"/>
  <c r="DG94" i="7"/>
  <c r="DH94" i="7" s="1"/>
  <c r="DG95" i="7"/>
  <c r="DH95" i="7" s="1"/>
  <c r="DG97" i="7"/>
  <c r="DH97" i="7" s="1"/>
  <c r="DG98" i="7"/>
  <c r="DH98" i="7" s="1"/>
  <c r="DG99" i="7"/>
  <c r="DH99" i="7" s="1"/>
  <c r="DG100" i="7"/>
  <c r="DH100" i="7" s="1"/>
  <c r="DG101" i="7"/>
  <c r="DH101" i="7" s="1"/>
  <c r="DG102" i="7"/>
  <c r="DH102" i="7" s="1"/>
  <c r="DG103" i="7"/>
  <c r="DH103" i="7" s="1"/>
  <c r="DG110" i="7"/>
  <c r="DH110" i="7" s="1"/>
  <c r="DG111" i="7"/>
  <c r="DH111" i="7" s="1"/>
  <c r="DG112" i="7"/>
  <c r="DH112" i="7" s="1"/>
  <c r="DG114" i="7"/>
  <c r="DH114" i="7" s="1"/>
  <c r="DG115" i="7"/>
  <c r="DH115" i="7" s="1"/>
  <c r="DG116" i="7"/>
  <c r="DH116" i="7" s="1"/>
  <c r="DG117" i="7"/>
  <c r="DH117" i="7" s="1"/>
  <c r="DG135" i="7"/>
  <c r="DH135" i="7" s="1"/>
  <c r="DG136" i="7"/>
  <c r="DH136" i="7" s="1"/>
  <c r="DG138" i="7"/>
  <c r="DH138" i="7" s="1"/>
  <c r="DG152" i="7"/>
  <c r="DH152" i="7" s="1"/>
  <c r="DG155" i="7"/>
  <c r="DH155" i="7" s="1"/>
  <c r="DG156" i="7"/>
  <c r="DH156" i="7" s="1"/>
  <c r="DG158" i="7"/>
  <c r="DH158" i="7" s="1"/>
  <c r="DG168" i="7"/>
  <c r="DH168" i="7" s="1"/>
  <c r="DG172" i="7"/>
  <c r="DH172" i="7" s="1"/>
  <c r="DG173" i="7"/>
  <c r="DH173" i="7" s="1"/>
  <c r="DG174" i="7"/>
  <c r="DH174" i="7" s="1"/>
  <c r="DG175" i="7"/>
  <c r="DH175" i="7" s="1"/>
  <c r="DG177" i="7"/>
  <c r="DH177" i="7" s="1"/>
  <c r="DG182" i="7"/>
  <c r="DH182" i="7" s="1"/>
  <c r="DG184" i="7"/>
  <c r="DH184" i="7" s="1"/>
  <c r="DG191" i="7"/>
  <c r="DH191" i="7" s="1"/>
  <c r="DG228" i="7"/>
  <c r="DH228" i="7" s="1"/>
  <c r="DG246" i="7"/>
  <c r="DH246" i="7" s="1"/>
  <c r="DG250" i="7"/>
  <c r="DH250" i="7" s="1"/>
  <c r="DG252" i="7"/>
  <c r="DH252" i="7" s="1"/>
  <c r="DG253" i="7"/>
  <c r="DH253" i="7" s="1"/>
  <c r="DG262" i="7"/>
  <c r="DH262" i="7" s="1"/>
  <c r="DG270" i="7"/>
  <c r="DH270" i="7" s="1"/>
  <c r="DG275" i="7"/>
  <c r="DH275" i="7" s="1"/>
  <c r="DG277" i="7"/>
  <c r="DH277" i="7" s="1"/>
  <c r="DG287" i="7"/>
  <c r="DH287" i="7" s="1"/>
  <c r="DG288" i="7"/>
  <c r="DH288" i="7" s="1"/>
  <c r="DG289" i="7"/>
  <c r="DH289" i="7" s="1"/>
  <c r="DG290" i="7"/>
  <c r="DH290" i="7" s="1"/>
  <c r="DG292" i="7"/>
  <c r="DH292" i="7" s="1"/>
  <c r="DG295" i="7"/>
  <c r="DH295" i="7" s="1"/>
  <c r="DG299" i="7"/>
  <c r="DH299" i="7" s="1"/>
  <c r="DG300" i="7"/>
  <c r="DH300" i="7" s="1"/>
  <c r="DG301" i="7"/>
  <c r="DH301" i="7" s="1"/>
  <c r="DG302" i="7"/>
  <c r="DH302" i="7" s="1"/>
  <c r="DG303" i="7"/>
  <c r="DH303" i="7" s="1"/>
  <c r="DG304" i="7"/>
  <c r="DH304" i="7" s="1"/>
  <c r="DG308" i="7"/>
  <c r="DH308" i="7" s="1"/>
  <c r="DG309" i="7"/>
  <c r="DH309" i="7" s="1"/>
  <c r="DG310" i="7"/>
  <c r="DH310" i="7" s="1"/>
  <c r="DG311" i="7"/>
  <c r="DH311" i="7" s="1"/>
  <c r="DG312" i="7"/>
  <c r="DH312" i="7" s="1"/>
  <c r="DG313" i="7"/>
  <c r="DH313" i="7" s="1"/>
  <c r="DG332" i="7"/>
  <c r="DH332" i="7" s="1"/>
  <c r="DG344" i="7"/>
  <c r="DH344" i="7" s="1"/>
  <c r="DG361" i="7"/>
  <c r="DH361" i="7" s="1"/>
  <c r="DG362" i="7"/>
  <c r="DH362" i="7" s="1"/>
  <c r="DG365" i="7"/>
  <c r="DH365" i="7" s="1"/>
  <c r="DG369" i="7"/>
  <c r="DH369" i="7" s="1"/>
  <c r="DG371" i="7"/>
  <c r="DH371" i="7" s="1"/>
  <c r="DG373" i="7"/>
  <c r="DH373" i="7" s="1"/>
  <c r="DG377" i="7"/>
  <c r="DH377" i="7" s="1"/>
  <c r="DG382" i="7"/>
  <c r="DH382" i="7" s="1"/>
  <c r="DG389" i="7"/>
  <c r="DH389" i="7" s="1"/>
  <c r="DG392" i="7"/>
  <c r="DH392" i="7" s="1"/>
  <c r="DG393" i="7"/>
  <c r="DH393" i="7" s="1"/>
  <c r="DG394" i="7"/>
  <c r="DH394" i="7" s="1"/>
  <c r="DG452" i="7"/>
  <c r="DH452" i="7" s="1"/>
  <c r="DG456" i="7"/>
  <c r="DH456" i="7" s="1"/>
  <c r="DG457" i="7"/>
  <c r="DH457" i="7" s="1"/>
  <c r="DG462" i="7"/>
  <c r="DH462" i="7" s="1"/>
  <c r="DG464" i="7"/>
  <c r="DH464" i="7" s="1"/>
  <c r="DG466" i="7"/>
  <c r="DH466" i="7" s="1"/>
  <c r="DG473" i="7"/>
  <c r="DH473" i="7" s="1"/>
  <c r="DG474" i="7"/>
  <c r="DH474" i="7" s="1"/>
  <c r="DG475" i="7"/>
  <c r="DH475" i="7" s="1"/>
  <c r="DG483" i="7"/>
  <c r="DH483" i="7" s="1"/>
  <c r="DG484" i="7"/>
  <c r="DH484" i="7" s="1"/>
  <c r="DG492" i="7"/>
  <c r="DH492" i="7" s="1"/>
  <c r="DG506" i="7"/>
  <c r="DH506" i="7" s="1"/>
  <c r="DG507" i="7"/>
  <c r="DH507" i="7" s="1"/>
  <c r="DG508" i="7"/>
  <c r="DH508" i="7" s="1"/>
  <c r="DG512" i="7"/>
  <c r="DH512" i="7" s="1"/>
  <c r="DG513" i="7"/>
  <c r="DH513" i="7" s="1"/>
  <c r="DG514" i="7"/>
  <c r="DH514" i="7" s="1"/>
  <c r="DG519" i="7"/>
  <c r="DH519" i="7" s="1"/>
  <c r="DG520" i="7"/>
  <c r="DH520" i="7" s="1"/>
  <c r="DG527" i="7"/>
  <c r="DH527" i="7" s="1"/>
  <c r="DG528" i="7"/>
  <c r="DH528" i="7" s="1"/>
  <c r="DG529" i="7"/>
  <c r="DH529" i="7" s="1"/>
  <c r="DG536" i="7"/>
  <c r="DH536" i="7" s="1"/>
  <c r="DG547" i="7"/>
  <c r="DH547" i="7" s="1"/>
  <c r="DG555" i="7"/>
  <c r="DH555" i="7" s="1"/>
  <c r="DE27" i="7"/>
  <c r="DF27" i="7" s="1"/>
  <c r="DE33" i="7"/>
  <c r="DF33" i="7" s="1"/>
  <c r="DE44" i="7"/>
  <c r="DF44" i="7" s="1"/>
  <c r="DE45" i="7"/>
  <c r="DF45" i="7" s="1"/>
  <c r="DE55" i="7"/>
  <c r="DF55" i="7" s="1"/>
  <c r="DE59" i="7"/>
  <c r="DF59" i="7" s="1"/>
  <c r="DE69" i="7"/>
  <c r="DF69" i="7" s="1"/>
  <c r="DE71" i="7"/>
  <c r="DF71" i="7" s="1"/>
  <c r="DE72" i="7"/>
  <c r="DF72" i="7" s="1"/>
  <c r="DE73" i="7"/>
  <c r="DF73" i="7" s="1"/>
  <c r="DE74" i="7"/>
  <c r="DF74" i="7" s="1"/>
  <c r="DE75" i="7"/>
  <c r="DF75" i="7" s="1"/>
  <c r="DE76" i="7"/>
  <c r="DF76" i="7" s="1"/>
  <c r="DE77" i="7"/>
  <c r="DF77" i="7" s="1"/>
  <c r="DE78" i="7"/>
  <c r="DF78" i="7" s="1"/>
  <c r="DE79" i="7"/>
  <c r="DF79" i="7" s="1"/>
  <c r="DE82" i="7"/>
  <c r="DF82" i="7" s="1"/>
  <c r="DE83" i="7"/>
  <c r="DF83" i="7" s="1"/>
  <c r="DE84" i="7"/>
  <c r="DF84" i="7" s="1"/>
  <c r="DE85" i="7"/>
  <c r="DF85" i="7" s="1"/>
  <c r="DE86" i="7"/>
  <c r="DF86" i="7" s="1"/>
  <c r="DE87" i="7"/>
  <c r="DF87" i="7" s="1"/>
  <c r="DE88" i="7"/>
  <c r="DF88" i="7" s="1"/>
  <c r="DE92" i="7"/>
  <c r="DF92" i="7" s="1"/>
  <c r="DE93" i="7"/>
  <c r="DF93" i="7" s="1"/>
  <c r="DE94" i="7"/>
  <c r="DF94" i="7" s="1"/>
  <c r="DE95" i="7"/>
  <c r="DF95" i="7" s="1"/>
  <c r="DE97" i="7"/>
  <c r="DF97" i="7" s="1"/>
  <c r="DE98" i="7"/>
  <c r="DF98" i="7" s="1"/>
  <c r="DE99" i="7"/>
  <c r="DF99" i="7" s="1"/>
  <c r="DE100" i="7"/>
  <c r="DF100" i="7" s="1"/>
  <c r="DE101" i="7"/>
  <c r="DF101" i="7" s="1"/>
  <c r="DE102" i="7"/>
  <c r="DF102" i="7" s="1"/>
  <c r="DE103" i="7"/>
  <c r="DF103" i="7" s="1"/>
  <c r="DE110" i="7"/>
  <c r="DF110" i="7" s="1"/>
  <c r="DE111" i="7"/>
  <c r="DF111" i="7" s="1"/>
  <c r="DE112" i="7"/>
  <c r="DF112" i="7" s="1"/>
  <c r="DE114" i="7"/>
  <c r="DF114" i="7" s="1"/>
  <c r="DE115" i="7"/>
  <c r="DF115" i="7" s="1"/>
  <c r="DE116" i="7"/>
  <c r="DF116" i="7" s="1"/>
  <c r="DE117" i="7"/>
  <c r="DF117" i="7" s="1"/>
  <c r="DE135" i="7"/>
  <c r="DF135" i="7" s="1"/>
  <c r="DE136" i="7"/>
  <c r="DF136" i="7" s="1"/>
  <c r="DE138" i="7"/>
  <c r="DF138" i="7" s="1"/>
  <c r="DE152" i="7"/>
  <c r="DF152" i="7" s="1"/>
  <c r="DE155" i="7"/>
  <c r="DF155" i="7" s="1"/>
  <c r="DE156" i="7"/>
  <c r="DF156" i="7" s="1"/>
  <c r="DE158" i="7"/>
  <c r="DF158" i="7" s="1"/>
  <c r="DE168" i="7"/>
  <c r="DF168" i="7" s="1"/>
  <c r="DE172" i="7"/>
  <c r="DF172" i="7" s="1"/>
  <c r="DE173" i="7"/>
  <c r="DF173" i="7" s="1"/>
  <c r="DE174" i="7"/>
  <c r="DF174" i="7" s="1"/>
  <c r="DE175" i="7"/>
  <c r="DF175" i="7" s="1"/>
  <c r="DE177" i="7"/>
  <c r="DF177" i="7" s="1"/>
  <c r="DE182" i="7"/>
  <c r="DF182" i="7" s="1"/>
  <c r="DE184" i="7"/>
  <c r="DF184" i="7" s="1"/>
  <c r="DE191" i="7"/>
  <c r="DF191" i="7" s="1"/>
  <c r="DE228" i="7"/>
  <c r="DF228" i="7" s="1"/>
  <c r="DE246" i="7"/>
  <c r="DF246" i="7" s="1"/>
  <c r="DE250" i="7"/>
  <c r="DF250" i="7" s="1"/>
  <c r="DE252" i="7"/>
  <c r="DF252" i="7" s="1"/>
  <c r="DE253" i="7"/>
  <c r="DF253" i="7" s="1"/>
  <c r="DE262" i="7"/>
  <c r="DF262" i="7" s="1"/>
  <c r="DE270" i="7"/>
  <c r="DF270" i="7" s="1"/>
  <c r="DE275" i="7"/>
  <c r="DF275" i="7" s="1"/>
  <c r="DE277" i="7"/>
  <c r="DF277" i="7" s="1"/>
  <c r="DE287" i="7"/>
  <c r="DF287" i="7" s="1"/>
  <c r="DE288" i="7"/>
  <c r="DF288" i="7" s="1"/>
  <c r="DE289" i="7"/>
  <c r="DF289" i="7" s="1"/>
  <c r="DE290" i="7"/>
  <c r="DF290" i="7" s="1"/>
  <c r="DE292" i="7"/>
  <c r="DF292" i="7" s="1"/>
  <c r="DE295" i="7"/>
  <c r="DF295" i="7" s="1"/>
  <c r="DE299" i="7"/>
  <c r="DF299" i="7" s="1"/>
  <c r="DE300" i="7"/>
  <c r="DF300" i="7" s="1"/>
  <c r="DE301" i="7"/>
  <c r="DF301" i="7" s="1"/>
  <c r="DE302" i="7"/>
  <c r="DF302" i="7" s="1"/>
  <c r="DE303" i="7"/>
  <c r="DF303" i="7" s="1"/>
  <c r="DE304" i="7"/>
  <c r="DF304" i="7" s="1"/>
  <c r="DE308" i="7"/>
  <c r="DF308" i="7" s="1"/>
  <c r="DE309" i="7"/>
  <c r="DF309" i="7" s="1"/>
  <c r="DE310" i="7"/>
  <c r="DF310" i="7" s="1"/>
  <c r="DE311" i="7"/>
  <c r="DF311" i="7" s="1"/>
  <c r="DE312" i="7"/>
  <c r="DF312" i="7" s="1"/>
  <c r="DE313" i="7"/>
  <c r="DF313" i="7" s="1"/>
  <c r="DE332" i="7"/>
  <c r="DF332" i="7" s="1"/>
  <c r="DE344" i="7"/>
  <c r="DF344" i="7" s="1"/>
  <c r="DE361" i="7"/>
  <c r="DF361" i="7" s="1"/>
  <c r="DE362" i="7"/>
  <c r="DF362" i="7" s="1"/>
  <c r="DE365" i="7"/>
  <c r="DF365" i="7" s="1"/>
  <c r="DE369" i="7"/>
  <c r="DF369" i="7" s="1"/>
  <c r="DE371" i="7"/>
  <c r="DF371" i="7" s="1"/>
  <c r="DE373" i="7"/>
  <c r="DF373" i="7" s="1"/>
  <c r="DE377" i="7"/>
  <c r="DF377" i="7" s="1"/>
  <c r="DE382" i="7"/>
  <c r="DF382" i="7" s="1"/>
  <c r="DE389" i="7"/>
  <c r="DF389" i="7" s="1"/>
  <c r="DE392" i="7"/>
  <c r="DF392" i="7" s="1"/>
  <c r="DE393" i="7"/>
  <c r="DF393" i="7" s="1"/>
  <c r="DE394" i="7"/>
  <c r="DF394" i="7" s="1"/>
  <c r="DE452" i="7"/>
  <c r="DF452" i="7" s="1"/>
  <c r="DE456" i="7"/>
  <c r="DF456" i="7" s="1"/>
  <c r="DE457" i="7"/>
  <c r="DF457" i="7" s="1"/>
  <c r="DE462" i="7"/>
  <c r="DF462" i="7" s="1"/>
  <c r="DE464" i="7"/>
  <c r="DF464" i="7" s="1"/>
  <c r="DE466" i="7"/>
  <c r="DF466" i="7" s="1"/>
  <c r="DE473" i="7"/>
  <c r="DF473" i="7" s="1"/>
  <c r="DE474" i="7"/>
  <c r="DF474" i="7" s="1"/>
  <c r="DE475" i="7"/>
  <c r="DF475" i="7" s="1"/>
  <c r="DE483" i="7"/>
  <c r="DF483" i="7" s="1"/>
  <c r="DE484" i="7"/>
  <c r="DF484" i="7" s="1"/>
  <c r="DE492" i="7"/>
  <c r="DF492" i="7" s="1"/>
  <c r="DE506" i="7"/>
  <c r="DF506" i="7" s="1"/>
  <c r="DE507" i="7"/>
  <c r="DF507" i="7" s="1"/>
  <c r="DE508" i="7"/>
  <c r="DF508" i="7" s="1"/>
  <c r="DE512" i="7"/>
  <c r="DF512" i="7" s="1"/>
  <c r="DE513" i="7"/>
  <c r="DF513" i="7" s="1"/>
  <c r="DE514" i="7"/>
  <c r="DF514" i="7" s="1"/>
  <c r="DE519" i="7"/>
  <c r="DF519" i="7" s="1"/>
  <c r="DE520" i="7"/>
  <c r="DF520" i="7" s="1"/>
  <c r="DE527" i="7"/>
  <c r="DF527" i="7" s="1"/>
  <c r="DE528" i="7"/>
  <c r="DF528" i="7" s="1"/>
  <c r="DE529" i="7"/>
  <c r="DF529" i="7" s="1"/>
  <c r="DE536" i="7"/>
  <c r="DF536" i="7" s="1"/>
  <c r="DE547" i="7"/>
  <c r="DF547" i="7" s="1"/>
  <c r="DE555" i="7"/>
  <c r="DF555" i="7" s="1"/>
  <c r="BK443" i="7"/>
  <c r="BL443" i="7" s="1"/>
  <c r="M61" i="7"/>
  <c r="N61" i="7" s="1"/>
  <c r="M60" i="7"/>
  <c r="N60" i="7" s="1"/>
  <c r="M59" i="7"/>
  <c r="N59" i="7" s="1"/>
  <c r="M55" i="7"/>
  <c r="N55" i="7" s="1"/>
  <c r="M54" i="7"/>
  <c r="N54" i="7" s="1"/>
  <c r="BM46" i="7"/>
  <c r="BN46" i="7" s="1"/>
  <c r="BM44" i="7"/>
  <c r="BN44" i="7" s="1"/>
  <c r="BM552" i="7"/>
  <c r="BN552" i="7" s="1"/>
  <c r="M53" i="7"/>
  <c r="N53" i="7" s="1"/>
  <c r="M62" i="7"/>
  <c r="N62" i="7" s="1"/>
  <c r="BN105" i="7"/>
  <c r="BL298" i="7"/>
  <c r="BK4" i="7"/>
  <c r="BL4" i="7" s="1"/>
  <c r="BK5" i="7"/>
  <c r="BL5" i="7" s="1"/>
  <c r="BK6" i="7"/>
  <c r="BL6" i="7" s="1"/>
  <c r="BK8" i="7"/>
  <c r="BL8" i="7" s="1"/>
  <c r="BK9" i="7"/>
  <c r="BL9" i="7" s="1"/>
  <c r="BK10" i="7"/>
  <c r="BL10" i="7" s="1"/>
  <c r="BK11" i="7"/>
  <c r="BL11" i="7" s="1"/>
  <c r="BK13" i="7"/>
  <c r="BK14" i="7"/>
  <c r="BL14" i="7" s="1"/>
  <c r="BK16" i="7"/>
  <c r="BL16" i="7" s="1"/>
  <c r="BK20" i="7"/>
  <c r="BL20" i="7" s="1"/>
  <c r="BK21" i="7"/>
  <c r="BL21" i="7" s="1"/>
  <c r="BK22" i="7"/>
  <c r="BL22" i="7" s="1"/>
  <c r="BK23" i="7"/>
  <c r="BL23" i="7" s="1"/>
  <c r="BK24" i="7"/>
  <c r="BL24" i="7" s="1"/>
  <c r="BK25" i="7"/>
  <c r="BL25" i="7" s="1"/>
  <c r="BK26" i="7"/>
  <c r="BL26" i="7" s="1"/>
  <c r="BK27" i="7"/>
  <c r="BL27" i="7" s="1"/>
  <c r="BK28" i="7"/>
  <c r="BL28" i="7" s="1"/>
  <c r="BK29" i="7"/>
  <c r="BL29" i="7" s="1"/>
  <c r="BK30" i="7"/>
  <c r="BL30" i="7" s="1"/>
  <c r="BK31" i="7"/>
  <c r="BL31" i="7" s="1"/>
  <c r="BK33" i="7"/>
  <c r="BL33" i="7" s="1"/>
  <c r="BK34" i="7"/>
  <c r="BL34" i="7" s="1"/>
  <c r="BK35" i="7"/>
  <c r="BL35" i="7" s="1"/>
  <c r="BK36" i="7"/>
  <c r="BL36" i="7" s="1"/>
  <c r="BK37" i="7"/>
  <c r="BL37" i="7" s="1"/>
  <c r="BK39" i="7"/>
  <c r="BL39" i="7" s="1"/>
  <c r="BK40" i="7"/>
  <c r="BL40" i="7" s="1"/>
  <c r="BK42" i="7"/>
  <c r="BL42" i="7" s="1"/>
  <c r="BK43" i="7"/>
  <c r="BL43" i="7" s="1"/>
  <c r="BK44" i="7"/>
  <c r="BL44" i="7" s="1"/>
  <c r="BK45" i="7"/>
  <c r="BL45" i="7" s="1"/>
  <c r="BK46" i="7"/>
  <c r="BL46" i="7" s="1"/>
  <c r="BK47" i="7"/>
  <c r="BL47" i="7" s="1"/>
  <c r="BK48" i="7"/>
  <c r="BL48" i="7" s="1"/>
  <c r="BK49" i="7"/>
  <c r="BL49" i="7" s="1"/>
  <c r="BK50" i="7"/>
  <c r="BL50" i="7" s="1"/>
  <c r="BK51" i="7"/>
  <c r="BL51" i="7" s="1"/>
  <c r="BK53" i="7"/>
  <c r="BL53" i="7" s="1"/>
  <c r="BK54" i="7"/>
  <c r="BL54" i="7" s="1"/>
  <c r="BK55" i="7"/>
  <c r="BL55" i="7" s="1"/>
  <c r="BK56" i="7"/>
  <c r="BL56" i="7" s="1"/>
  <c r="BK59" i="7"/>
  <c r="BL59" i="7" s="1"/>
  <c r="BK60" i="7"/>
  <c r="BL60" i="7" s="1"/>
  <c r="BK61" i="7"/>
  <c r="BL61" i="7" s="1"/>
  <c r="BK63" i="7"/>
  <c r="BL63" i="7" s="1"/>
  <c r="BK64" i="7"/>
  <c r="BL64" i="7" s="1"/>
  <c r="BK66" i="7"/>
  <c r="BL66" i="7" s="1"/>
  <c r="BK67" i="7"/>
  <c r="BL67" i="7" s="1"/>
  <c r="BK69" i="7"/>
  <c r="BL69" i="7" s="1"/>
  <c r="BK71" i="7"/>
  <c r="BL71" i="7" s="1"/>
  <c r="BK72" i="7"/>
  <c r="BL72" i="7" s="1"/>
  <c r="BK73" i="7"/>
  <c r="BL73" i="7" s="1"/>
  <c r="BK74" i="7"/>
  <c r="BL74" i="7" s="1"/>
  <c r="BK75" i="7"/>
  <c r="BL75" i="7" s="1"/>
  <c r="BK76" i="7"/>
  <c r="BL76" i="7" s="1"/>
  <c r="BK77" i="7"/>
  <c r="BL77" i="7" s="1"/>
  <c r="BK78" i="7"/>
  <c r="BL78" i="7" s="1"/>
  <c r="BK79" i="7"/>
  <c r="BL79" i="7" s="1"/>
  <c r="BK80" i="7"/>
  <c r="BL80" i="7" s="1"/>
  <c r="BK81" i="7"/>
  <c r="BL81" i="7" s="1"/>
  <c r="BK82" i="7"/>
  <c r="BL82" i="7" s="1"/>
  <c r="BK83" i="7"/>
  <c r="BL83" i="7" s="1"/>
  <c r="BK84" i="7"/>
  <c r="BL84" i="7" s="1"/>
  <c r="BK85" i="7"/>
  <c r="BL85" i="7" s="1"/>
  <c r="BK86" i="7"/>
  <c r="BL86" i="7" s="1"/>
  <c r="BK87" i="7"/>
  <c r="BL87" i="7" s="1"/>
  <c r="BK88" i="7"/>
  <c r="BL88" i="7" s="1"/>
  <c r="BK89" i="7"/>
  <c r="BL89" i="7" s="1"/>
  <c r="BK90" i="7"/>
  <c r="BL90" i="7" s="1"/>
  <c r="BK92" i="7"/>
  <c r="BL92" i="7" s="1"/>
  <c r="BK93" i="7"/>
  <c r="BL93" i="7" s="1"/>
  <c r="BK94" i="7"/>
  <c r="BL94" i="7" s="1"/>
  <c r="BK95" i="7"/>
  <c r="BL95" i="7" s="1"/>
  <c r="BK97" i="7"/>
  <c r="BL97" i="7" s="1"/>
  <c r="BK98" i="7"/>
  <c r="BL98" i="7" s="1"/>
  <c r="BK99" i="7"/>
  <c r="BL99" i="7" s="1"/>
  <c r="BK100" i="7"/>
  <c r="BL100" i="7" s="1"/>
  <c r="BK101" i="7"/>
  <c r="BL101" i="7" s="1"/>
  <c r="BK103" i="7"/>
  <c r="BL103" i="7" s="1"/>
  <c r="BK104" i="7"/>
  <c r="BL104" i="7" s="1"/>
  <c r="BK105" i="7"/>
  <c r="BL105" i="7" s="1"/>
  <c r="BK106" i="7"/>
  <c r="BL106" i="7" s="1"/>
  <c r="BK107" i="7"/>
  <c r="BL107" i="7" s="1"/>
  <c r="BK108" i="7"/>
  <c r="BL108" i="7" s="1"/>
  <c r="BK109" i="7"/>
  <c r="BL109" i="7" s="1"/>
  <c r="BK110" i="7"/>
  <c r="BL110" i="7" s="1"/>
  <c r="BK111" i="7"/>
  <c r="BL111" i="7" s="1"/>
  <c r="BK112" i="7"/>
  <c r="BL112" i="7" s="1"/>
  <c r="BK113" i="7"/>
  <c r="BL113" i="7" s="1"/>
  <c r="BK114" i="7"/>
  <c r="BL114" i="7" s="1"/>
  <c r="BK115" i="7"/>
  <c r="BL115" i="7" s="1"/>
  <c r="BK116" i="7"/>
  <c r="BL116" i="7" s="1"/>
  <c r="BK117" i="7"/>
  <c r="BL117" i="7" s="1"/>
  <c r="BK119" i="7"/>
  <c r="BL119" i="7" s="1"/>
  <c r="BK122" i="7"/>
  <c r="BL122" i="7" s="1"/>
  <c r="BK123" i="7"/>
  <c r="BL123" i="7" s="1"/>
  <c r="BK124" i="7"/>
  <c r="BL124" i="7" s="1"/>
  <c r="BK125" i="7"/>
  <c r="BL125" i="7" s="1"/>
  <c r="BK126" i="7"/>
  <c r="BL126" i="7" s="1"/>
  <c r="BK127" i="7"/>
  <c r="BL127" i="7" s="1"/>
  <c r="BK128" i="7"/>
  <c r="BL128" i="7" s="1"/>
  <c r="BK133" i="7"/>
  <c r="BL133" i="7" s="1"/>
  <c r="BK134" i="7"/>
  <c r="BL134" i="7" s="1"/>
  <c r="BK135" i="7"/>
  <c r="BL135" i="7" s="1"/>
  <c r="BK136" i="7"/>
  <c r="BL136" i="7" s="1"/>
  <c r="BK138" i="7"/>
  <c r="BL138" i="7" s="1"/>
  <c r="BK139" i="7"/>
  <c r="BL139" i="7" s="1"/>
  <c r="BK142" i="7"/>
  <c r="BL142" i="7" s="1"/>
  <c r="BK143" i="7"/>
  <c r="BL143" i="7" s="1"/>
  <c r="BK145" i="7"/>
  <c r="BL145" i="7" s="1"/>
  <c r="BK146" i="7"/>
  <c r="BL146" i="7" s="1"/>
  <c r="BK147" i="7"/>
  <c r="BL147" i="7" s="1"/>
  <c r="BK148" i="7"/>
  <c r="BL148" i="7" s="1"/>
  <c r="BK150" i="7"/>
  <c r="BL150" i="7" s="1"/>
  <c r="BK152" i="7"/>
  <c r="BL152" i="7" s="1"/>
  <c r="BK153" i="7"/>
  <c r="BL153" i="7" s="1"/>
  <c r="BK155" i="7"/>
  <c r="BL155" i="7" s="1"/>
  <c r="BK156" i="7"/>
  <c r="BL156" i="7" s="1"/>
  <c r="BK157" i="7"/>
  <c r="BL157" i="7" s="1"/>
  <c r="BK158" i="7"/>
  <c r="BL158" i="7" s="1"/>
  <c r="BK161" i="7"/>
  <c r="BL161" i="7" s="1"/>
  <c r="BK162" i="7"/>
  <c r="BL162" i="7" s="1"/>
  <c r="BK164" i="7"/>
  <c r="BL164" i="7" s="1"/>
  <c r="BK165" i="7"/>
  <c r="BL165" i="7" s="1"/>
  <c r="BK166" i="7"/>
  <c r="BL166" i="7" s="1"/>
  <c r="BK168" i="7"/>
  <c r="BL168" i="7" s="1"/>
  <c r="BK170" i="7"/>
  <c r="BL170" i="7" s="1"/>
  <c r="BK171" i="7"/>
  <c r="BL171" i="7" s="1"/>
  <c r="BK172" i="7"/>
  <c r="BL172" i="7" s="1"/>
  <c r="BK174" i="7"/>
  <c r="BL174" i="7" s="1"/>
  <c r="BK175" i="7"/>
  <c r="BL175" i="7" s="1"/>
  <c r="BK176" i="7"/>
  <c r="BL176" i="7" s="1"/>
  <c r="BK177" i="7"/>
  <c r="BL177" i="7" s="1"/>
  <c r="BK180" i="7"/>
  <c r="BL180" i="7" s="1"/>
  <c r="BK183" i="7"/>
  <c r="BL183" i="7" s="1"/>
  <c r="BK184" i="7"/>
  <c r="BL184" i="7" s="1"/>
  <c r="BK189" i="7"/>
  <c r="BL189" i="7" s="1"/>
  <c r="BK190" i="7"/>
  <c r="BL190" i="7" s="1"/>
  <c r="BK191" i="7"/>
  <c r="BL191" i="7" s="1"/>
  <c r="BK192" i="7"/>
  <c r="BL192" i="7" s="1"/>
  <c r="BK193" i="7"/>
  <c r="BL193" i="7" s="1"/>
  <c r="BK197" i="7"/>
  <c r="BL197" i="7" s="1"/>
  <c r="BK199" i="7"/>
  <c r="BL199" i="7" s="1"/>
  <c r="BK218" i="7"/>
  <c r="BL218" i="7" s="1"/>
  <c r="BK219" i="7"/>
  <c r="BL219" i="7" s="1"/>
  <c r="BK220" i="7"/>
  <c r="BL220" i="7" s="1"/>
  <c r="BK221" i="7"/>
  <c r="BL221" i="7" s="1"/>
  <c r="BK225" i="7"/>
  <c r="BL225" i="7" s="1"/>
  <c r="BK227" i="7"/>
  <c r="BL227" i="7" s="1"/>
  <c r="BK228" i="7"/>
  <c r="BL228" i="7" s="1"/>
  <c r="BK234" i="7"/>
  <c r="BL234" i="7" s="1"/>
  <c r="BK237" i="7"/>
  <c r="BL237" i="7" s="1"/>
  <c r="BK238" i="7"/>
  <c r="BL238" i="7" s="1"/>
  <c r="BK239" i="7"/>
  <c r="BL239" i="7" s="1"/>
  <c r="BK241" i="7"/>
  <c r="BL241" i="7" s="1"/>
  <c r="BK244" i="7"/>
  <c r="BL244" i="7" s="1"/>
  <c r="BK245" i="7"/>
  <c r="BL245" i="7" s="1"/>
  <c r="BK248" i="7"/>
  <c r="BL248" i="7" s="1"/>
  <c r="BK250" i="7"/>
  <c r="BL250" i="7" s="1"/>
  <c r="BK251" i="7"/>
  <c r="BK252" i="7"/>
  <c r="BK253" i="7"/>
  <c r="BL253" i="7" s="1"/>
  <c r="BK257" i="7"/>
  <c r="BL257" i="7" s="1"/>
  <c r="BK258" i="7"/>
  <c r="BL258" i="7" s="1"/>
  <c r="BK260" i="7"/>
  <c r="BL260" i="7" s="1"/>
  <c r="BK262" i="7"/>
  <c r="BL262" i="7" s="1"/>
  <c r="BK264" i="7"/>
  <c r="BL264" i="7" s="1"/>
  <c r="BK266" i="7"/>
  <c r="BL266" i="7" s="1"/>
  <c r="BK267" i="7"/>
  <c r="BL267" i="7" s="1"/>
  <c r="BK269" i="7"/>
  <c r="BL269" i="7" s="1"/>
  <c r="BK270" i="7"/>
  <c r="BL270" i="7" s="1"/>
  <c r="BK272" i="7"/>
  <c r="BL272" i="7" s="1"/>
  <c r="BK275" i="7"/>
  <c r="BL275" i="7" s="1"/>
  <c r="BK276" i="7"/>
  <c r="BL276" i="7" s="1"/>
  <c r="BK277" i="7"/>
  <c r="BL277" i="7" s="1"/>
  <c r="BK284" i="7"/>
  <c r="BL284" i="7" s="1"/>
  <c r="BK287" i="7"/>
  <c r="BL287" i="7" s="1"/>
  <c r="BK288" i="7"/>
  <c r="BL288" i="7" s="1"/>
  <c r="BK289" i="7"/>
  <c r="BL289" i="7" s="1"/>
  <c r="BK290" i="7"/>
  <c r="BL290" i="7" s="1"/>
  <c r="BK291" i="7"/>
  <c r="BL291" i="7" s="1"/>
  <c r="BK292" i="7"/>
  <c r="BL292" i="7" s="1"/>
  <c r="BK293" i="7"/>
  <c r="BL293" i="7" s="1"/>
  <c r="BK294" i="7"/>
  <c r="BL294" i="7" s="1"/>
  <c r="BK295" i="7"/>
  <c r="BL295" i="7" s="1"/>
  <c r="BK297" i="7"/>
  <c r="BL297" i="7" s="1"/>
  <c r="BK299" i="7"/>
  <c r="BL299" i="7" s="1"/>
  <c r="BK300" i="7"/>
  <c r="BL300" i="7" s="1"/>
  <c r="BK301" i="7"/>
  <c r="BL301" i="7" s="1"/>
  <c r="BK302" i="7"/>
  <c r="BL302" i="7" s="1"/>
  <c r="BK303" i="7"/>
  <c r="BL303" i="7" s="1"/>
  <c r="BK304" i="7"/>
  <c r="BL304" i="7" s="1"/>
  <c r="BK305" i="7"/>
  <c r="BL305" i="7" s="1"/>
  <c r="BK308" i="7"/>
  <c r="BL308" i="7" s="1"/>
  <c r="BK309" i="7"/>
  <c r="BL309" i="7" s="1"/>
  <c r="BK310" i="7"/>
  <c r="BL310" i="7" s="1"/>
  <c r="BK311" i="7"/>
  <c r="BL311" i="7" s="1"/>
  <c r="BK312" i="7"/>
  <c r="BL312" i="7" s="1"/>
  <c r="BK313" i="7"/>
  <c r="BL313" i="7" s="1"/>
  <c r="BK315" i="7"/>
  <c r="BL315" i="7" s="1"/>
  <c r="BK316" i="7"/>
  <c r="BK318" i="7"/>
  <c r="BL318" i="7" s="1"/>
  <c r="BK319" i="7"/>
  <c r="BL319" i="7" s="1"/>
  <c r="BK324" i="7"/>
  <c r="BL324" i="7" s="1"/>
  <c r="BK325" i="7"/>
  <c r="BL325" i="7" s="1"/>
  <c r="BK328" i="7"/>
  <c r="BL328" i="7" s="1"/>
  <c r="BK332" i="7"/>
  <c r="BL332" i="7" s="1"/>
  <c r="BK335" i="7"/>
  <c r="BL335" i="7" s="1"/>
  <c r="BK339" i="7"/>
  <c r="BL339" i="7" s="1"/>
  <c r="BK344" i="7"/>
  <c r="BL344" i="7" s="1"/>
  <c r="BK347" i="7"/>
  <c r="BL347" i="7" s="1"/>
  <c r="BK349" i="7"/>
  <c r="BL349" i="7" s="1"/>
  <c r="BK350" i="7"/>
  <c r="BL350" i="7" s="1"/>
  <c r="BK351" i="7"/>
  <c r="BL351" i="7" s="1"/>
  <c r="BK353" i="7"/>
  <c r="BL353" i="7" s="1"/>
  <c r="BK355" i="7"/>
  <c r="BL355" i="7" s="1"/>
  <c r="BK356" i="7"/>
  <c r="BL356" i="7" s="1"/>
  <c r="BK361" i="7"/>
  <c r="BL361" i="7" s="1"/>
  <c r="BK362" i="7"/>
  <c r="BL362" i="7" s="1"/>
  <c r="BK365" i="7"/>
  <c r="BL365" i="7" s="1"/>
  <c r="BK366" i="7"/>
  <c r="BL366" i="7" s="1"/>
  <c r="BK367" i="7"/>
  <c r="BL367" i="7" s="1"/>
  <c r="BK368" i="7"/>
  <c r="BL368" i="7" s="1"/>
  <c r="BK369" i="7"/>
  <c r="BL369" i="7" s="1"/>
  <c r="BK370" i="7"/>
  <c r="BK371" i="7"/>
  <c r="BL371" i="7" s="1"/>
  <c r="BK373" i="7"/>
  <c r="BL373" i="7" s="1"/>
  <c r="BK374" i="7"/>
  <c r="BL374" i="7" s="1"/>
  <c r="BK377" i="7"/>
  <c r="BL377" i="7" s="1"/>
  <c r="BK380" i="7"/>
  <c r="BL380" i="7" s="1"/>
  <c r="BK382" i="7"/>
  <c r="BL382" i="7" s="1"/>
  <c r="BK383" i="7"/>
  <c r="BL383" i="7" s="1"/>
  <c r="BK385" i="7"/>
  <c r="BL385" i="7" s="1"/>
  <c r="BK386" i="7"/>
  <c r="BL386" i="7" s="1"/>
  <c r="BK389" i="7"/>
  <c r="BL389" i="7" s="1"/>
  <c r="BK390" i="7"/>
  <c r="BL390" i="7" s="1"/>
  <c r="BK391" i="7"/>
  <c r="BL391" i="7" s="1"/>
  <c r="BK392" i="7"/>
  <c r="BL392" i="7" s="1"/>
  <c r="BK393" i="7"/>
  <c r="BL393" i="7" s="1"/>
  <c r="BK394" i="7"/>
  <c r="BL394" i="7" s="1"/>
  <c r="BK398" i="7"/>
  <c r="BL398" i="7" s="1"/>
  <c r="BK406" i="7"/>
  <c r="BL406" i="7" s="1"/>
  <c r="BK434" i="7"/>
  <c r="BL434" i="7" s="1"/>
  <c r="BK435" i="7"/>
  <c r="BL435" i="7" s="1"/>
  <c r="BK436" i="7"/>
  <c r="BL436" i="7" s="1"/>
  <c r="BK437" i="7"/>
  <c r="BL437" i="7" s="1"/>
  <c r="BK439" i="7"/>
  <c r="BL439" i="7" s="1"/>
  <c r="BK440" i="7"/>
  <c r="BL440" i="7" s="1"/>
  <c r="BK441" i="7"/>
  <c r="BL441" i="7" s="1"/>
  <c r="BK442" i="7"/>
  <c r="BL442" i="7" s="1"/>
  <c r="BK444" i="7"/>
  <c r="BL444" i="7" s="1"/>
  <c r="BK445" i="7"/>
  <c r="BL445" i="7" s="1"/>
  <c r="BK447" i="7"/>
  <c r="BL447" i="7" s="1"/>
  <c r="BK449" i="7"/>
  <c r="BL449" i="7" s="1"/>
  <c r="BK450" i="7"/>
  <c r="BL450" i="7" s="1"/>
  <c r="BK452" i="7"/>
  <c r="BL452" i="7" s="1"/>
  <c r="BK454" i="7"/>
  <c r="BL454" i="7" s="1"/>
  <c r="BK456" i="7"/>
  <c r="BL456" i="7" s="1"/>
  <c r="BK457" i="7"/>
  <c r="BL457" i="7" s="1"/>
  <c r="BK458" i="7"/>
  <c r="BL458" i="7" s="1"/>
  <c r="BK459" i="7"/>
  <c r="BL459" i="7" s="1"/>
  <c r="BK461" i="7"/>
  <c r="BL461" i="7" s="1"/>
  <c r="BK462" i="7"/>
  <c r="BL462" i="7" s="1"/>
  <c r="BK463" i="7"/>
  <c r="BL463" i="7" s="1"/>
  <c r="BK464" i="7"/>
  <c r="BL464" i="7" s="1"/>
  <c r="BK466" i="7"/>
  <c r="BL466" i="7" s="1"/>
  <c r="BK468" i="7"/>
  <c r="BL468" i="7" s="1"/>
  <c r="BK469" i="7"/>
  <c r="BL469" i="7" s="1"/>
  <c r="BK473" i="7"/>
  <c r="BL473" i="7" s="1"/>
  <c r="BK474" i="7"/>
  <c r="BL474" i="7" s="1"/>
  <c r="BK475" i="7"/>
  <c r="BL475" i="7" s="1"/>
  <c r="BK478" i="7"/>
  <c r="BL478" i="7" s="1"/>
  <c r="BK480" i="7"/>
  <c r="BL480" i="7" s="1"/>
  <c r="BK482" i="7"/>
  <c r="BL482" i="7" s="1"/>
  <c r="BK483" i="7"/>
  <c r="BL483" i="7" s="1"/>
  <c r="BK484" i="7"/>
  <c r="BL484" i="7" s="1"/>
  <c r="BK485" i="7"/>
  <c r="BL485" i="7" s="1"/>
  <c r="BK486" i="7"/>
  <c r="BL486" i="7" s="1"/>
  <c r="BK488" i="7"/>
  <c r="BL488" i="7" s="1"/>
  <c r="BK489" i="7"/>
  <c r="BL489" i="7" s="1"/>
  <c r="BK491" i="7"/>
  <c r="BL491" i="7" s="1"/>
  <c r="BK492" i="7"/>
  <c r="BL492" i="7" s="1"/>
  <c r="BK493" i="7"/>
  <c r="BL493" i="7" s="1"/>
  <c r="BK494" i="7"/>
  <c r="BL494" i="7" s="1"/>
  <c r="BK496" i="7"/>
  <c r="BL496" i="7" s="1"/>
  <c r="BK500" i="7"/>
  <c r="BL500" i="7" s="1"/>
  <c r="BK501" i="7"/>
  <c r="BL501" i="7" s="1"/>
  <c r="BK502" i="7"/>
  <c r="BL502" i="7" s="1"/>
  <c r="BK504" i="7"/>
  <c r="BL504" i="7" s="1"/>
  <c r="BK506" i="7"/>
  <c r="BL506" i="7" s="1"/>
  <c r="BK508" i="7"/>
  <c r="BL508" i="7" s="1"/>
  <c r="BK510" i="7"/>
  <c r="BL510" i="7" s="1"/>
  <c r="BK511" i="7"/>
  <c r="BL511" i="7" s="1"/>
  <c r="BK512" i="7"/>
  <c r="BL512" i="7" s="1"/>
  <c r="BK513" i="7"/>
  <c r="BL513" i="7" s="1"/>
  <c r="BK514" i="7"/>
  <c r="BL514" i="7" s="1"/>
  <c r="BK515" i="7"/>
  <c r="BL515" i="7" s="1"/>
  <c r="BK517" i="7"/>
  <c r="BL517" i="7" s="1"/>
  <c r="BK518" i="7"/>
  <c r="BL518" i="7" s="1"/>
  <c r="BK520" i="7"/>
  <c r="BL520" i="7" s="1"/>
  <c r="BK522" i="7"/>
  <c r="BL522" i="7" s="1"/>
  <c r="BK525" i="7"/>
  <c r="BL525" i="7" s="1"/>
  <c r="BK526" i="7"/>
  <c r="BL526" i="7" s="1"/>
  <c r="BK527" i="7"/>
  <c r="BL527" i="7" s="1"/>
  <c r="BK528" i="7"/>
  <c r="BL528" i="7" s="1"/>
  <c r="BK529" i="7"/>
  <c r="BL529" i="7" s="1"/>
  <c r="BK531" i="7"/>
  <c r="BL531" i="7" s="1"/>
  <c r="BK532" i="7"/>
  <c r="BL532" i="7" s="1"/>
  <c r="BK536" i="7"/>
  <c r="BL536" i="7" s="1"/>
  <c r="BK538" i="7"/>
  <c r="BL538" i="7" s="1"/>
  <c r="BK539" i="7"/>
  <c r="BL539" i="7" s="1"/>
  <c r="BK540" i="7"/>
  <c r="BL540" i="7" s="1"/>
  <c r="BK541" i="7"/>
  <c r="BL541" i="7" s="1"/>
  <c r="BK546" i="7"/>
  <c r="BL546" i="7" s="1"/>
  <c r="BK547" i="7"/>
  <c r="BL547" i="7" s="1"/>
  <c r="BK548" i="7"/>
  <c r="BL548" i="7" s="1"/>
  <c r="BK549" i="7"/>
  <c r="BL549" i="7" s="1"/>
  <c r="BK550" i="7"/>
  <c r="BL550" i="7" s="1"/>
  <c r="BK551" i="7"/>
  <c r="BL551" i="7" s="1"/>
  <c r="BK552" i="7"/>
  <c r="BL552" i="7" s="1"/>
  <c r="BK554" i="7"/>
  <c r="BL554" i="7" s="1"/>
  <c r="BK555" i="7"/>
  <c r="BL555" i="7" s="1"/>
  <c r="BK557" i="7"/>
  <c r="BL557" i="7" s="1"/>
  <c r="BK558" i="7"/>
  <c r="BL558" i="7" s="1"/>
  <c r="BK560" i="7"/>
  <c r="BL560" i="7" s="1"/>
  <c r="BK561" i="7"/>
  <c r="BL561" i="7" s="1"/>
  <c r="BK563" i="7"/>
  <c r="BL563" i="7" s="1"/>
  <c r="BK565" i="7"/>
  <c r="BL565" i="7" s="1"/>
  <c r="BK566" i="7"/>
  <c r="BL566" i="7" s="1"/>
  <c r="BK569" i="7"/>
  <c r="BL569" i="7" s="1"/>
  <c r="BK570" i="7"/>
  <c r="BL570" i="7" s="1"/>
  <c r="BK571" i="7"/>
  <c r="BL571" i="7" s="1"/>
  <c r="BK572" i="7"/>
  <c r="BL572" i="7" s="1"/>
  <c r="BK573" i="7"/>
  <c r="BL573" i="7" s="1"/>
  <c r="BK575" i="7"/>
  <c r="BL575" i="7" s="1"/>
  <c r="BK605" i="7"/>
  <c r="BL605" i="7" s="1"/>
  <c r="BM3" i="7"/>
  <c r="BN3" i="7" s="1"/>
  <c r="BM4" i="7"/>
  <c r="BN4" i="7" s="1"/>
  <c r="BM5" i="7"/>
  <c r="BN5" i="7" s="1"/>
  <c r="BM6" i="7"/>
  <c r="BN6" i="7" s="1"/>
  <c r="BM8" i="7"/>
  <c r="BN8" i="7" s="1"/>
  <c r="BM9" i="7"/>
  <c r="BN9" i="7" s="1"/>
  <c r="BM10" i="7"/>
  <c r="BN10" i="7" s="1"/>
  <c r="BM11" i="7"/>
  <c r="BN11" i="7" s="1"/>
  <c r="BM13" i="7"/>
  <c r="BN13" i="7" s="1"/>
  <c r="BM14" i="7"/>
  <c r="BN14" i="7" s="1"/>
  <c r="BM15" i="7"/>
  <c r="BN15" i="7" s="1"/>
  <c r="BM16" i="7"/>
  <c r="BN16" i="7" s="1"/>
  <c r="BM20" i="7"/>
  <c r="BN20" i="7" s="1"/>
  <c r="BM21" i="7"/>
  <c r="BN21" i="7" s="1"/>
  <c r="BM22" i="7"/>
  <c r="BN22" i="7" s="1"/>
  <c r="BM23" i="7"/>
  <c r="BN23" i="7" s="1"/>
  <c r="BM24" i="7"/>
  <c r="BN24" i="7" s="1"/>
  <c r="BM25" i="7"/>
  <c r="BN25" i="7" s="1"/>
  <c r="BM26" i="7"/>
  <c r="BN26" i="7" s="1"/>
  <c r="BM27" i="7"/>
  <c r="BN27" i="7" s="1"/>
  <c r="BM28" i="7"/>
  <c r="BN28" i="7" s="1"/>
  <c r="BM29" i="7"/>
  <c r="BN29" i="7" s="1"/>
  <c r="BM30" i="7"/>
  <c r="BN30" i="7" s="1"/>
  <c r="BM31" i="7"/>
  <c r="BN31" i="7" s="1"/>
  <c r="BM33" i="7"/>
  <c r="BN33" i="7" s="1"/>
  <c r="BM34" i="7"/>
  <c r="BN34" i="7" s="1"/>
  <c r="BM35" i="7"/>
  <c r="BN35" i="7" s="1"/>
  <c r="BM36" i="7"/>
  <c r="BN36" i="7" s="1"/>
  <c r="BM37" i="7"/>
  <c r="BN37" i="7" s="1"/>
  <c r="BM39" i="7"/>
  <c r="BN39" i="7" s="1"/>
  <c r="BM40" i="7"/>
  <c r="BN40" i="7" s="1"/>
  <c r="BM42" i="7"/>
  <c r="BN42" i="7" s="1"/>
  <c r="BM43" i="7"/>
  <c r="BN43" i="7" s="1"/>
  <c r="BM47" i="7"/>
  <c r="BN47" i="7" s="1"/>
  <c r="BM48" i="7"/>
  <c r="BN48" i="7" s="1"/>
  <c r="BM49" i="7"/>
  <c r="BN49" i="7" s="1"/>
  <c r="BM50" i="7"/>
  <c r="BN50" i="7" s="1"/>
  <c r="BM51" i="7"/>
  <c r="BN51" i="7" s="1"/>
  <c r="BM53" i="7"/>
  <c r="BN53" i="7" s="1"/>
  <c r="BM54" i="7"/>
  <c r="BN54" i="7" s="1"/>
  <c r="BM55" i="7"/>
  <c r="BN55" i="7" s="1"/>
  <c r="BM56" i="7"/>
  <c r="BN56" i="7" s="1"/>
  <c r="BM59" i="7"/>
  <c r="BN59" i="7" s="1"/>
  <c r="BM60" i="7"/>
  <c r="BN60" i="7" s="1"/>
  <c r="BM61" i="7"/>
  <c r="BN61" i="7" s="1"/>
  <c r="BM62" i="7"/>
  <c r="BN62" i="7" s="1"/>
  <c r="BM63" i="7"/>
  <c r="BN63" i="7" s="1"/>
  <c r="BM64" i="7"/>
  <c r="BN64" i="7" s="1"/>
  <c r="BM66" i="7"/>
  <c r="BN66" i="7" s="1"/>
  <c r="BM67" i="7"/>
  <c r="BN67" i="7" s="1"/>
  <c r="BM69" i="7"/>
  <c r="BN69" i="7" s="1"/>
  <c r="BM71" i="7"/>
  <c r="BN71" i="7" s="1"/>
  <c r="BM72" i="7"/>
  <c r="BN72" i="7" s="1"/>
  <c r="BM73" i="7"/>
  <c r="BN73" i="7" s="1"/>
  <c r="BM74" i="7"/>
  <c r="BN74" i="7" s="1"/>
  <c r="BM75" i="7"/>
  <c r="BN75" i="7" s="1"/>
  <c r="BM76" i="7"/>
  <c r="BN76" i="7" s="1"/>
  <c r="BM77" i="7"/>
  <c r="BN77" i="7" s="1"/>
  <c r="BM78" i="7"/>
  <c r="BN78" i="7" s="1"/>
  <c r="BM79" i="7"/>
  <c r="BN79" i="7" s="1"/>
  <c r="BM80" i="7"/>
  <c r="BN80" i="7" s="1"/>
  <c r="BM81" i="7"/>
  <c r="BN81" i="7" s="1"/>
  <c r="BM82" i="7"/>
  <c r="BN82" i="7" s="1"/>
  <c r="BM83" i="7"/>
  <c r="BN83" i="7" s="1"/>
  <c r="BM84" i="7"/>
  <c r="BN84" i="7" s="1"/>
  <c r="BM85" i="7"/>
  <c r="BN85" i="7" s="1"/>
  <c r="BM86" i="7"/>
  <c r="BN86" i="7" s="1"/>
  <c r="BM87" i="7"/>
  <c r="BN87" i="7" s="1"/>
  <c r="BM88" i="7"/>
  <c r="BN88" i="7" s="1"/>
  <c r="BM89" i="7"/>
  <c r="BN89" i="7" s="1"/>
  <c r="BM90" i="7"/>
  <c r="BN90" i="7" s="1"/>
  <c r="BM95" i="7"/>
  <c r="BN95" i="7" s="1"/>
  <c r="BM96" i="7"/>
  <c r="BN96" i="7" s="1"/>
  <c r="BM97" i="7"/>
  <c r="BN97" i="7" s="1"/>
  <c r="BM98" i="7"/>
  <c r="BN98" i="7" s="1"/>
  <c r="BM99" i="7"/>
  <c r="BN99" i="7" s="1"/>
  <c r="BM100" i="7"/>
  <c r="BN100" i="7" s="1"/>
  <c r="BM102" i="7"/>
  <c r="BN102" i="7" s="1"/>
  <c r="BM103" i="7"/>
  <c r="BN103" i="7" s="1"/>
  <c r="BM104" i="7"/>
  <c r="BN104" i="7" s="1"/>
  <c r="BM106" i="7"/>
  <c r="BN106" i="7" s="1"/>
  <c r="BM107" i="7"/>
  <c r="BN107" i="7" s="1"/>
  <c r="BM108" i="7"/>
  <c r="BN108" i="7" s="1"/>
  <c r="BM109" i="7"/>
  <c r="BN109" i="7" s="1"/>
  <c r="BM110" i="7"/>
  <c r="BN110" i="7" s="1"/>
  <c r="BM111" i="7"/>
  <c r="BN111" i="7" s="1"/>
  <c r="BM112" i="7"/>
  <c r="BN112" i="7" s="1"/>
  <c r="BM113" i="7"/>
  <c r="BN113" i="7" s="1"/>
  <c r="BM114" i="7"/>
  <c r="BN114" i="7" s="1"/>
  <c r="BM115" i="7"/>
  <c r="BN115" i="7" s="1"/>
  <c r="BM117" i="7"/>
  <c r="BN117" i="7" s="1"/>
  <c r="BM119" i="7"/>
  <c r="BN119" i="7" s="1"/>
  <c r="BM120" i="7"/>
  <c r="BN120" i="7" s="1"/>
  <c r="BM122" i="7"/>
  <c r="BN122" i="7" s="1"/>
  <c r="BM123" i="7"/>
  <c r="BN123" i="7" s="1"/>
  <c r="BM124" i="7"/>
  <c r="BN124" i="7" s="1"/>
  <c r="BM125" i="7"/>
  <c r="BN125" i="7" s="1"/>
  <c r="BM126" i="7"/>
  <c r="BN126" i="7" s="1"/>
  <c r="BM127" i="7"/>
  <c r="BN127" i="7" s="1"/>
  <c r="BM128" i="7"/>
  <c r="BN128" i="7" s="1"/>
  <c r="BM129" i="7"/>
  <c r="BN129" i="7" s="1"/>
  <c r="BM130" i="7"/>
  <c r="BN130" i="7" s="1"/>
  <c r="BM132" i="7"/>
  <c r="BN132" i="7" s="1"/>
  <c r="BM133" i="7"/>
  <c r="BN133" i="7" s="1"/>
  <c r="BM134" i="7"/>
  <c r="BN134" i="7" s="1"/>
  <c r="BM135" i="7"/>
  <c r="BN135" i="7" s="1"/>
  <c r="BM136" i="7"/>
  <c r="BN136" i="7" s="1"/>
  <c r="BM138" i="7"/>
  <c r="BN138" i="7" s="1"/>
  <c r="BM139" i="7"/>
  <c r="BN139" i="7" s="1"/>
  <c r="BM142" i="7"/>
  <c r="BN142" i="7" s="1"/>
  <c r="BM143" i="7"/>
  <c r="BN143" i="7" s="1"/>
  <c r="BM145" i="7"/>
  <c r="BN145" i="7" s="1"/>
  <c r="BM146" i="7"/>
  <c r="BN146" i="7" s="1"/>
  <c r="BM147" i="7"/>
  <c r="BN147" i="7" s="1"/>
  <c r="BM148" i="7"/>
  <c r="BN148" i="7" s="1"/>
  <c r="BM150" i="7"/>
  <c r="BN150" i="7" s="1"/>
  <c r="BM152" i="7"/>
  <c r="BN152" i="7" s="1"/>
  <c r="BM153" i="7"/>
  <c r="BN153" i="7" s="1"/>
  <c r="BM155" i="7"/>
  <c r="BN155" i="7" s="1"/>
  <c r="BM156" i="7"/>
  <c r="BN156" i="7" s="1"/>
  <c r="BM157" i="7"/>
  <c r="BN157" i="7" s="1"/>
  <c r="BM158" i="7"/>
  <c r="BN158" i="7" s="1"/>
  <c r="BM162" i="7"/>
  <c r="BN162" i="7" s="1"/>
  <c r="BM164" i="7"/>
  <c r="BN164" i="7" s="1"/>
  <c r="BM165" i="7"/>
  <c r="BN165" i="7" s="1"/>
  <c r="BM166" i="7"/>
  <c r="BN166" i="7" s="1"/>
  <c r="BM167" i="7"/>
  <c r="BN167" i="7" s="1"/>
  <c r="BM168" i="7"/>
  <c r="BN168" i="7" s="1"/>
  <c r="BM170" i="7"/>
  <c r="BN170" i="7" s="1"/>
  <c r="BM171" i="7"/>
  <c r="BN171" i="7" s="1"/>
  <c r="BM172" i="7"/>
  <c r="BN172" i="7" s="1"/>
  <c r="BM173" i="7"/>
  <c r="BN173" i="7" s="1"/>
  <c r="BM174" i="7"/>
  <c r="BN174" i="7" s="1"/>
  <c r="BM175" i="7"/>
  <c r="BN175" i="7" s="1"/>
  <c r="BM176" i="7"/>
  <c r="BN176" i="7" s="1"/>
  <c r="BM177" i="7"/>
  <c r="BN177" i="7" s="1"/>
  <c r="BM180" i="7"/>
  <c r="BN180" i="7" s="1"/>
  <c r="BM182" i="7"/>
  <c r="BN182" i="7" s="1"/>
  <c r="BM183" i="7"/>
  <c r="BN183" i="7" s="1"/>
  <c r="BM184" i="7"/>
  <c r="BN184" i="7" s="1"/>
  <c r="BM189" i="7"/>
  <c r="BN189" i="7" s="1"/>
  <c r="BM190" i="7"/>
  <c r="BN190" i="7" s="1"/>
  <c r="BM191" i="7"/>
  <c r="BN191" i="7" s="1"/>
  <c r="BM192" i="7"/>
  <c r="BN192" i="7" s="1"/>
  <c r="BM193" i="7"/>
  <c r="BN193" i="7" s="1"/>
  <c r="BM197" i="7"/>
  <c r="BN197" i="7" s="1"/>
  <c r="BM199" i="7"/>
  <c r="BN199" i="7" s="1"/>
  <c r="BM200" i="7"/>
  <c r="BN200" i="7" s="1"/>
  <c r="BM218" i="7"/>
  <c r="BN218" i="7" s="1"/>
  <c r="BM219" i="7"/>
  <c r="BN219" i="7" s="1"/>
  <c r="BM220" i="7"/>
  <c r="BN220" i="7" s="1"/>
  <c r="BM221" i="7"/>
  <c r="BN221" i="7" s="1"/>
  <c r="BM223" i="7"/>
  <c r="BN223" i="7" s="1"/>
  <c r="BM224" i="7"/>
  <c r="BN224" i="7" s="1"/>
  <c r="BM225" i="7"/>
  <c r="BN225" i="7" s="1"/>
  <c r="BM226" i="7"/>
  <c r="BN226" i="7" s="1"/>
  <c r="BM227" i="7"/>
  <c r="BN227" i="7" s="1"/>
  <c r="BM228" i="7"/>
  <c r="BN228" i="7" s="1"/>
  <c r="BM230" i="7"/>
  <c r="BN230" i="7" s="1"/>
  <c r="BM231" i="7"/>
  <c r="BN231" i="7" s="1"/>
  <c r="BM232" i="7"/>
  <c r="BN232" i="7" s="1"/>
  <c r="BM234" i="7"/>
  <c r="BN234" i="7" s="1"/>
  <c r="BM237" i="7"/>
  <c r="BN237" i="7" s="1"/>
  <c r="BM238" i="7"/>
  <c r="BN238" i="7" s="1"/>
  <c r="BM239" i="7"/>
  <c r="BN239" i="7" s="1"/>
  <c r="BM240" i="7"/>
  <c r="BN240" i="7" s="1"/>
  <c r="BM241" i="7"/>
  <c r="BN241" i="7" s="1"/>
  <c r="BM242" i="7"/>
  <c r="BN242" i="7" s="1"/>
  <c r="BM243" i="7"/>
  <c r="BN243" i="7" s="1"/>
  <c r="BM245" i="7"/>
  <c r="BN245" i="7" s="1"/>
  <c r="BM246" i="7"/>
  <c r="BN246" i="7" s="1"/>
  <c r="BM247" i="7"/>
  <c r="BN247" i="7" s="1"/>
  <c r="BM248" i="7"/>
  <c r="BN248" i="7" s="1"/>
  <c r="BM249" i="7"/>
  <c r="BN249" i="7" s="1"/>
  <c r="BM250" i="7"/>
  <c r="BN250" i="7" s="1"/>
  <c r="BM251" i="7"/>
  <c r="BN251" i="7" s="1"/>
  <c r="BM252" i="7"/>
  <c r="BN252" i="7" s="1"/>
  <c r="BM253" i="7"/>
  <c r="BN253" i="7" s="1"/>
  <c r="BM256" i="7"/>
  <c r="BN256" i="7" s="1"/>
  <c r="BM257" i="7"/>
  <c r="BN257" i="7" s="1"/>
  <c r="BM258" i="7"/>
  <c r="BN258" i="7" s="1"/>
  <c r="BM260" i="7"/>
  <c r="BN260" i="7" s="1"/>
  <c r="BM261" i="7"/>
  <c r="BN261" i="7" s="1"/>
  <c r="BM262" i="7"/>
  <c r="BN262" i="7" s="1"/>
  <c r="BM263" i="7"/>
  <c r="BN263" i="7" s="1"/>
  <c r="BM264" i="7"/>
  <c r="BN264" i="7" s="1"/>
  <c r="BM266" i="7"/>
  <c r="BN266" i="7" s="1"/>
  <c r="BM267" i="7"/>
  <c r="BN267" i="7" s="1"/>
  <c r="BM269" i="7"/>
  <c r="BN269" i="7" s="1"/>
  <c r="BM270" i="7"/>
  <c r="BN270" i="7" s="1"/>
  <c r="BM272" i="7"/>
  <c r="BN272" i="7" s="1"/>
  <c r="BM275" i="7"/>
  <c r="BN275" i="7" s="1"/>
  <c r="BM276" i="7"/>
  <c r="BN276" i="7" s="1"/>
  <c r="BM277" i="7"/>
  <c r="BN277" i="7" s="1"/>
  <c r="BM282" i="7"/>
  <c r="BN282" i="7" s="1"/>
  <c r="BM284" i="7"/>
  <c r="BN284" i="7" s="1"/>
  <c r="BM285" i="7"/>
  <c r="BN285" i="7" s="1"/>
  <c r="BM286" i="7"/>
  <c r="BN286" i="7" s="1"/>
  <c r="BM287" i="7"/>
  <c r="BN287" i="7" s="1"/>
  <c r="BM288" i="7"/>
  <c r="BN288" i="7" s="1"/>
  <c r="BM289" i="7"/>
  <c r="BN289" i="7" s="1"/>
  <c r="BM290" i="7"/>
  <c r="BN290" i="7" s="1"/>
  <c r="BM291" i="7"/>
  <c r="BN291" i="7" s="1"/>
  <c r="BM292" i="7"/>
  <c r="BN292" i="7" s="1"/>
  <c r="BM293" i="7"/>
  <c r="BN293" i="7" s="1"/>
  <c r="BM294" i="7"/>
  <c r="BN294" i="7" s="1"/>
  <c r="BM295" i="7"/>
  <c r="BN295" i="7" s="1"/>
  <c r="BM297" i="7"/>
  <c r="BN297" i="7" s="1"/>
  <c r="BM298" i="7"/>
  <c r="BN298" i="7" s="1"/>
  <c r="BM299" i="7"/>
  <c r="BN299" i="7" s="1"/>
  <c r="BM300" i="7"/>
  <c r="BN300" i="7" s="1"/>
  <c r="BM301" i="7"/>
  <c r="BN301" i="7" s="1"/>
  <c r="BM302" i="7"/>
  <c r="BN302" i="7" s="1"/>
  <c r="BM303" i="7"/>
  <c r="BN303" i="7" s="1"/>
  <c r="BM304" i="7"/>
  <c r="BN304" i="7" s="1"/>
  <c r="BM305" i="7"/>
  <c r="BN305" i="7" s="1"/>
  <c r="BM306" i="7"/>
  <c r="BN306" i="7" s="1"/>
  <c r="BM308" i="7"/>
  <c r="BN308" i="7" s="1"/>
  <c r="BM309" i="7"/>
  <c r="BN309" i="7" s="1"/>
  <c r="BM314" i="7"/>
  <c r="BN314" i="7" s="1"/>
  <c r="BM315" i="7"/>
  <c r="BN315" i="7" s="1"/>
  <c r="BM316" i="7"/>
  <c r="BN316" i="7" s="1"/>
  <c r="BM318" i="7"/>
  <c r="BN318" i="7" s="1"/>
  <c r="BM319" i="7"/>
  <c r="BN319" i="7" s="1"/>
  <c r="BM322" i="7"/>
  <c r="BN322" i="7" s="1"/>
  <c r="BM324" i="7"/>
  <c r="BN324" i="7" s="1"/>
  <c r="BM325" i="7"/>
  <c r="BN325" i="7" s="1"/>
  <c r="BM332" i="7"/>
  <c r="BN332" i="7" s="1"/>
  <c r="BM335" i="7"/>
  <c r="BN335" i="7" s="1"/>
  <c r="BM336" i="7"/>
  <c r="BN336" i="7" s="1"/>
  <c r="BM339" i="7"/>
  <c r="BN339" i="7" s="1"/>
  <c r="BM344" i="7"/>
  <c r="BN344" i="7" s="1"/>
  <c r="BM347" i="7"/>
  <c r="BN347" i="7" s="1"/>
  <c r="BM348" i="7"/>
  <c r="BN348" i="7" s="1"/>
  <c r="BM349" i="7"/>
  <c r="BN349" i="7" s="1"/>
  <c r="BM350" i="7"/>
  <c r="BN350" i="7" s="1"/>
  <c r="BM351" i="7"/>
  <c r="BM353" i="7"/>
  <c r="BN353" i="7" s="1"/>
  <c r="BM355" i="7"/>
  <c r="BN355" i="7" s="1"/>
  <c r="BM356" i="7"/>
  <c r="BN356" i="7" s="1"/>
  <c r="BM361" i="7"/>
  <c r="BN361" i="7" s="1"/>
  <c r="BM362" i="7"/>
  <c r="BN362" i="7" s="1"/>
  <c r="BM365" i="7"/>
  <c r="BN365" i="7" s="1"/>
  <c r="BM366" i="7"/>
  <c r="BN366" i="7" s="1"/>
  <c r="BM367" i="7"/>
  <c r="BN367" i="7" s="1"/>
  <c r="BM368" i="7"/>
  <c r="BN368" i="7" s="1"/>
  <c r="BM369" i="7"/>
  <c r="BN369" i="7" s="1"/>
  <c r="BM370" i="7"/>
  <c r="BN370" i="7" s="1"/>
  <c r="BM371" i="7"/>
  <c r="BN371" i="7" s="1"/>
  <c r="BM373" i="7"/>
  <c r="BN373" i="7" s="1"/>
  <c r="BM374" i="7"/>
  <c r="BN374" i="7" s="1"/>
  <c r="BM376" i="7"/>
  <c r="BN376" i="7" s="1"/>
  <c r="BM377" i="7"/>
  <c r="BN377" i="7" s="1"/>
  <c r="BM379" i="7"/>
  <c r="BN379" i="7" s="1"/>
  <c r="BM380" i="7"/>
  <c r="BN380" i="7" s="1"/>
  <c r="BM382" i="7"/>
  <c r="BN382" i="7" s="1"/>
  <c r="BM383" i="7"/>
  <c r="BN383" i="7" s="1"/>
  <c r="BM384" i="7"/>
  <c r="BN384" i="7" s="1"/>
  <c r="BM385" i="7"/>
  <c r="BN385" i="7" s="1"/>
  <c r="BM386" i="7"/>
  <c r="BN386" i="7" s="1"/>
  <c r="BM387" i="7"/>
  <c r="BN387" i="7" s="1"/>
  <c r="BM388" i="7"/>
  <c r="BN388" i="7" s="1"/>
  <c r="BM389" i="7"/>
  <c r="BN389" i="7" s="1"/>
  <c r="BM390" i="7"/>
  <c r="BN390" i="7" s="1"/>
  <c r="BM391" i="7"/>
  <c r="BN391" i="7" s="1"/>
  <c r="BM392" i="7"/>
  <c r="BN392" i="7" s="1"/>
  <c r="BM393" i="7"/>
  <c r="BN393" i="7" s="1"/>
  <c r="BM394" i="7"/>
  <c r="BN394" i="7" s="1"/>
  <c r="BM398" i="7"/>
  <c r="BN398" i="7" s="1"/>
  <c r="BM399" i="7"/>
  <c r="BN399" i="7" s="1"/>
  <c r="BM406" i="7"/>
  <c r="BN406" i="7" s="1"/>
  <c r="BM434" i="7"/>
  <c r="BN434" i="7" s="1"/>
  <c r="BM435" i="7"/>
  <c r="BN435" i="7" s="1"/>
  <c r="BM436" i="7"/>
  <c r="BN436" i="7" s="1"/>
  <c r="BM437" i="7"/>
  <c r="BN437" i="7" s="1"/>
  <c r="BM439" i="7"/>
  <c r="BN439" i="7" s="1"/>
  <c r="BM440" i="7"/>
  <c r="BN440" i="7" s="1"/>
  <c r="BM441" i="7"/>
  <c r="BN441" i="7" s="1"/>
  <c r="BM442" i="7"/>
  <c r="BN442" i="7" s="1"/>
  <c r="BM443" i="7"/>
  <c r="BN443" i="7" s="1"/>
  <c r="BM444" i="7"/>
  <c r="BN444" i="7" s="1"/>
  <c r="BM445" i="7"/>
  <c r="BN445" i="7" s="1"/>
  <c r="BM446" i="7"/>
  <c r="BN446" i="7" s="1"/>
  <c r="BM447" i="7"/>
  <c r="BN447" i="7" s="1"/>
  <c r="BM449" i="7"/>
  <c r="BN449" i="7" s="1"/>
  <c r="BM450" i="7"/>
  <c r="BN450" i="7" s="1"/>
  <c r="BM452" i="7"/>
  <c r="BN452" i="7" s="1"/>
  <c r="BM453" i="7"/>
  <c r="BN453" i="7" s="1"/>
  <c r="BM454" i="7"/>
  <c r="BN454" i="7" s="1"/>
  <c r="BM456" i="7"/>
  <c r="BN456" i="7" s="1"/>
  <c r="BM457" i="7"/>
  <c r="BN457" i="7" s="1"/>
  <c r="BM458" i="7"/>
  <c r="BN458" i="7" s="1"/>
  <c r="BM459" i="7"/>
  <c r="BN459" i="7" s="1"/>
  <c r="BM461" i="7"/>
  <c r="BN461" i="7" s="1"/>
  <c r="BM462" i="7"/>
  <c r="BN462" i="7" s="1"/>
  <c r="BM463" i="7"/>
  <c r="BN463" i="7" s="1"/>
  <c r="BM464" i="7"/>
  <c r="BN464" i="7" s="1"/>
  <c r="BM466" i="7"/>
  <c r="BN466" i="7" s="1"/>
  <c r="BM468" i="7"/>
  <c r="BN468" i="7" s="1"/>
  <c r="BM469" i="7"/>
  <c r="BN469" i="7" s="1"/>
  <c r="BM473" i="7"/>
  <c r="BN473" i="7" s="1"/>
  <c r="BM474" i="7"/>
  <c r="BN474" i="7" s="1"/>
  <c r="BM475" i="7"/>
  <c r="BN475" i="7" s="1"/>
  <c r="BM478" i="7"/>
  <c r="BN478" i="7" s="1"/>
  <c r="BM479" i="7"/>
  <c r="BN479" i="7" s="1"/>
  <c r="BM480" i="7"/>
  <c r="BN480" i="7" s="1"/>
  <c r="BM482" i="7"/>
  <c r="BN482" i="7" s="1"/>
  <c r="BM483" i="7"/>
  <c r="BN483" i="7" s="1"/>
  <c r="BM484" i="7"/>
  <c r="BN484" i="7" s="1"/>
  <c r="BM485" i="7"/>
  <c r="BN485" i="7" s="1"/>
  <c r="BM486" i="7"/>
  <c r="BN486" i="7" s="1"/>
  <c r="BM488" i="7"/>
  <c r="BN488" i="7" s="1"/>
  <c r="BM489" i="7"/>
  <c r="BN489" i="7" s="1"/>
  <c r="BM491" i="7"/>
  <c r="BN491" i="7" s="1"/>
  <c r="BM492" i="7"/>
  <c r="BN492" i="7" s="1"/>
  <c r="BM493" i="7"/>
  <c r="BN493" i="7" s="1"/>
  <c r="BM494" i="7"/>
  <c r="BN494" i="7" s="1"/>
  <c r="BM496" i="7"/>
  <c r="BN496" i="7" s="1"/>
  <c r="BM500" i="7"/>
  <c r="BN500" i="7" s="1"/>
  <c r="BM501" i="7"/>
  <c r="BN501" i="7" s="1"/>
  <c r="BM502" i="7"/>
  <c r="BN502" i="7" s="1"/>
  <c r="BM504" i="7"/>
  <c r="BN504" i="7" s="1"/>
  <c r="BM506" i="7"/>
  <c r="BN506" i="7" s="1"/>
  <c r="BM508" i="7"/>
  <c r="BN508" i="7" s="1"/>
  <c r="BM510" i="7"/>
  <c r="BN510" i="7" s="1"/>
  <c r="BM511" i="7"/>
  <c r="BN511" i="7" s="1"/>
  <c r="BM512" i="7"/>
  <c r="BN512" i="7" s="1"/>
  <c r="BM513" i="7"/>
  <c r="BN513" i="7" s="1"/>
  <c r="BM514" i="7"/>
  <c r="BN514" i="7" s="1"/>
  <c r="BM515" i="7"/>
  <c r="BN515" i="7" s="1"/>
  <c r="BM517" i="7"/>
  <c r="BN517" i="7" s="1"/>
  <c r="BM518" i="7"/>
  <c r="BN518" i="7" s="1"/>
  <c r="BM519" i="7"/>
  <c r="BN519" i="7" s="1"/>
  <c r="BM520" i="7"/>
  <c r="BN520" i="7" s="1"/>
  <c r="BM525" i="7"/>
  <c r="BN525" i="7" s="1"/>
  <c r="BM526" i="7"/>
  <c r="BN526" i="7" s="1"/>
  <c r="BM527" i="7"/>
  <c r="BN527" i="7" s="1"/>
  <c r="BM528" i="7"/>
  <c r="BN528" i="7" s="1"/>
  <c r="BM529" i="7"/>
  <c r="BN529" i="7" s="1"/>
  <c r="BM531" i="7"/>
  <c r="BN531" i="7" s="1"/>
  <c r="BM532" i="7"/>
  <c r="BN532" i="7" s="1"/>
  <c r="BM536" i="7"/>
  <c r="BN536" i="7" s="1"/>
  <c r="BM537" i="7"/>
  <c r="BN537" i="7" s="1"/>
  <c r="BM538" i="7"/>
  <c r="BN538" i="7" s="1"/>
  <c r="BM539" i="7"/>
  <c r="BN539" i="7" s="1"/>
  <c r="BM540" i="7"/>
  <c r="BN540" i="7" s="1"/>
  <c r="BM541" i="7"/>
  <c r="BN541" i="7" s="1"/>
  <c r="BM546" i="7"/>
  <c r="BN546" i="7" s="1"/>
  <c r="BM547" i="7"/>
  <c r="BN547" i="7" s="1"/>
  <c r="BM548" i="7"/>
  <c r="BN548" i="7" s="1"/>
  <c r="BM549" i="7"/>
  <c r="BN549" i="7" s="1"/>
  <c r="BM550" i="7"/>
  <c r="BN550" i="7" s="1"/>
  <c r="BM551" i="7"/>
  <c r="BN551" i="7" s="1"/>
  <c r="BM554" i="7"/>
  <c r="BN554" i="7" s="1"/>
  <c r="BM555" i="7"/>
  <c r="BN555" i="7" s="1"/>
  <c r="BM556" i="7"/>
  <c r="BN556" i="7" s="1"/>
  <c r="BM557" i="7"/>
  <c r="BN557" i="7" s="1"/>
  <c r="BM558" i="7"/>
  <c r="BN558" i="7" s="1"/>
  <c r="BM560" i="7"/>
  <c r="BN560" i="7" s="1"/>
  <c r="BM561" i="7"/>
  <c r="BN561" i="7" s="1"/>
  <c r="BM563" i="7"/>
  <c r="BN563" i="7" s="1"/>
  <c r="BM565" i="7"/>
  <c r="BN565" i="7" s="1"/>
  <c r="BM566" i="7"/>
  <c r="BN566" i="7" s="1"/>
  <c r="BM569" i="7"/>
  <c r="BN569" i="7" s="1"/>
  <c r="BM570" i="7"/>
  <c r="BN570" i="7" s="1"/>
  <c r="BM571" i="7"/>
  <c r="BN571" i="7" s="1"/>
  <c r="BM572" i="7"/>
  <c r="BN572" i="7" s="1"/>
  <c r="BM573" i="7"/>
  <c r="BN573" i="7" s="1"/>
  <c r="BM575" i="7"/>
  <c r="BN575" i="7" s="1"/>
  <c r="BM576" i="7"/>
  <c r="BN576" i="7" s="1"/>
  <c r="BM577" i="7"/>
  <c r="BN577" i="7" s="1"/>
  <c r="BM585" i="7"/>
  <c r="BN585" i="7" s="1"/>
  <c r="BM586" i="7"/>
  <c r="BN586" i="7" s="1"/>
  <c r="BM603" i="7"/>
  <c r="BN603" i="7" s="1"/>
  <c r="BM605" i="7"/>
  <c r="BN605" i="7" s="1"/>
  <c r="P398" i="7"/>
  <c r="Q398" i="7" s="1"/>
  <c r="P3" i="7"/>
  <c r="Q3" i="7" s="1"/>
  <c r="P4" i="7"/>
  <c r="Q4" i="7" s="1"/>
  <c r="P5" i="7"/>
  <c r="Q5" i="7" s="1"/>
  <c r="P6" i="7"/>
  <c r="Q6" i="7" s="1"/>
  <c r="P7" i="7"/>
  <c r="Q7" i="7" s="1"/>
  <c r="P8" i="7"/>
  <c r="Q8" i="7" s="1"/>
  <c r="P9" i="7"/>
  <c r="Q9" i="7" s="1"/>
  <c r="P10" i="7"/>
  <c r="Q10" i="7" s="1"/>
  <c r="P11" i="7"/>
  <c r="Q11" i="7" s="1"/>
  <c r="P13" i="7"/>
  <c r="Q13" i="7" s="1"/>
  <c r="P14" i="7"/>
  <c r="Q14" i="7" s="1"/>
  <c r="P15" i="7"/>
  <c r="Q15" i="7" s="1"/>
  <c r="P16" i="7"/>
  <c r="Q16" i="7" s="1"/>
  <c r="P17" i="7"/>
  <c r="Q17" i="7" s="1"/>
  <c r="P20" i="7"/>
  <c r="Q20" i="7" s="1"/>
  <c r="P21" i="7"/>
  <c r="Q21" i="7" s="1"/>
  <c r="P22" i="7"/>
  <c r="Q22" i="7" s="1"/>
  <c r="P23" i="7"/>
  <c r="Q23" i="7" s="1"/>
  <c r="P24" i="7"/>
  <c r="Q24" i="7" s="1"/>
  <c r="P25" i="7"/>
  <c r="Q25" i="7" s="1"/>
  <c r="P26" i="7"/>
  <c r="Q26" i="7" s="1"/>
  <c r="P27" i="7"/>
  <c r="Q27" i="7" s="1"/>
  <c r="P28" i="7"/>
  <c r="Q28" i="7" s="1"/>
  <c r="P29" i="7"/>
  <c r="Q29" i="7" s="1"/>
  <c r="P30" i="7"/>
  <c r="Q30" i="7" s="1"/>
  <c r="P31" i="7"/>
  <c r="Q31" i="7" s="1"/>
  <c r="P33" i="7"/>
  <c r="Q33" i="7" s="1"/>
  <c r="P34" i="7"/>
  <c r="Q34" i="7" s="1"/>
  <c r="P35" i="7"/>
  <c r="Q35" i="7" s="1"/>
  <c r="P36" i="7"/>
  <c r="Q36" i="7" s="1"/>
  <c r="P37" i="7"/>
  <c r="Q37" i="7" s="1"/>
  <c r="P38" i="7"/>
  <c r="Q38" i="7" s="1"/>
  <c r="P39" i="7"/>
  <c r="Q39" i="7" s="1"/>
  <c r="P40" i="7"/>
  <c r="Q40" i="7" s="1"/>
  <c r="P41" i="7"/>
  <c r="Q41" i="7" s="1"/>
  <c r="P42" i="7"/>
  <c r="Q42" i="7" s="1"/>
  <c r="P43" i="7"/>
  <c r="Q43" i="7" s="1"/>
  <c r="P47" i="7"/>
  <c r="Q47" i="7" s="1"/>
  <c r="P48" i="7"/>
  <c r="Q48" i="7" s="1"/>
  <c r="P49" i="7"/>
  <c r="Q49" i="7" s="1"/>
  <c r="P50" i="7"/>
  <c r="Q50" i="7" s="1"/>
  <c r="P51" i="7"/>
  <c r="Q51" i="7" s="1"/>
  <c r="P53" i="7"/>
  <c r="Q53" i="7" s="1"/>
  <c r="P54" i="7"/>
  <c r="Q54" i="7" s="1"/>
  <c r="P55" i="7"/>
  <c r="Q55" i="7" s="1"/>
  <c r="P56" i="7"/>
  <c r="Q56" i="7" s="1"/>
  <c r="P57" i="7"/>
  <c r="Q57" i="7" s="1"/>
  <c r="P58" i="7"/>
  <c r="Q58" i="7" s="1"/>
  <c r="P59" i="7"/>
  <c r="Q59" i="7" s="1"/>
  <c r="P60" i="7"/>
  <c r="Q60" i="7" s="1"/>
  <c r="P61" i="7"/>
  <c r="Q61" i="7" s="1"/>
  <c r="P62" i="7"/>
  <c r="Q62" i="7" s="1"/>
  <c r="P63" i="7"/>
  <c r="Q63" i="7" s="1"/>
  <c r="P64" i="7"/>
  <c r="Q64" i="7" s="1"/>
  <c r="P66" i="7"/>
  <c r="Q66" i="7" s="1"/>
  <c r="P67" i="7"/>
  <c r="Q67" i="7" s="1"/>
  <c r="P68" i="7"/>
  <c r="Q68" i="7" s="1"/>
  <c r="P69" i="7"/>
  <c r="Q69" i="7" s="1"/>
  <c r="P70" i="7"/>
  <c r="Q70" i="7" s="1"/>
  <c r="P80" i="7"/>
  <c r="Q80" i="7" s="1"/>
  <c r="P81" i="7"/>
  <c r="Q81" i="7" s="1"/>
  <c r="P82" i="7"/>
  <c r="Q82" i="7" s="1"/>
  <c r="P89" i="7"/>
  <c r="Q89" i="7" s="1"/>
  <c r="P90" i="7"/>
  <c r="Q90" i="7" s="1"/>
  <c r="P91" i="7"/>
  <c r="Q91" i="7" s="1"/>
  <c r="P95" i="7"/>
  <c r="Q95" i="7" s="1"/>
  <c r="P96" i="7"/>
  <c r="Q96" i="7" s="1"/>
  <c r="P97" i="7"/>
  <c r="Q97" i="7" s="1"/>
  <c r="P102" i="7"/>
  <c r="Q102" i="7" s="1"/>
  <c r="P103" i="7"/>
  <c r="Q103" i="7" s="1"/>
  <c r="P104" i="7"/>
  <c r="Q104" i="7" s="1"/>
  <c r="P106" i="7"/>
  <c r="Q106" i="7" s="1"/>
  <c r="P107" i="7"/>
  <c r="Q107" i="7" s="1"/>
  <c r="P108" i="7"/>
  <c r="Q108" i="7" s="1"/>
  <c r="P109" i="7"/>
  <c r="Q109" i="7" s="1"/>
  <c r="P110" i="7"/>
  <c r="Q110" i="7" s="1"/>
  <c r="P111" i="7"/>
  <c r="Q111" i="7" s="1"/>
  <c r="P112" i="7"/>
  <c r="Q112" i="7" s="1"/>
  <c r="P113" i="7"/>
  <c r="Q113" i="7" s="1"/>
  <c r="P114" i="7"/>
  <c r="Q114" i="7" s="1"/>
  <c r="P115" i="7"/>
  <c r="Q115" i="7" s="1"/>
  <c r="P117" i="7"/>
  <c r="Q117" i="7" s="1"/>
  <c r="P119" i="7"/>
  <c r="Q119" i="7" s="1"/>
  <c r="P120" i="7"/>
  <c r="Q120" i="7" s="1"/>
  <c r="P121" i="7"/>
  <c r="Q121" i="7" s="1"/>
  <c r="P122" i="7"/>
  <c r="Q122" i="7" s="1"/>
  <c r="P123" i="7"/>
  <c r="Q123" i="7" s="1"/>
  <c r="P124" i="7"/>
  <c r="Q124" i="7" s="1"/>
  <c r="P125" i="7"/>
  <c r="Q125" i="7" s="1"/>
  <c r="P126" i="7"/>
  <c r="Q126" i="7" s="1"/>
  <c r="P127" i="7"/>
  <c r="Q127" i="7" s="1"/>
  <c r="P128" i="7"/>
  <c r="Q128" i="7" s="1"/>
  <c r="P129" i="7"/>
  <c r="Q129" i="7" s="1"/>
  <c r="P130" i="7"/>
  <c r="Q130" i="7" s="1"/>
  <c r="P131" i="7"/>
  <c r="Q131" i="7" s="1"/>
  <c r="P132" i="7"/>
  <c r="Q132" i="7" s="1"/>
  <c r="P133" i="7"/>
  <c r="Q133" i="7" s="1"/>
  <c r="P134" i="7"/>
  <c r="Q134" i="7" s="1"/>
  <c r="P135" i="7"/>
  <c r="Q135" i="7" s="1"/>
  <c r="P136" i="7"/>
  <c r="Q136" i="7" s="1"/>
  <c r="P137" i="7"/>
  <c r="Q137" i="7" s="1"/>
  <c r="P138" i="7"/>
  <c r="Q138" i="7" s="1"/>
  <c r="P139" i="7"/>
  <c r="Q139" i="7" s="1"/>
  <c r="P142" i="7"/>
  <c r="Q142" i="7" s="1"/>
  <c r="P143" i="7"/>
  <c r="Q143" i="7" s="1"/>
  <c r="P144" i="7"/>
  <c r="Q144" i="7" s="1"/>
  <c r="P145" i="7"/>
  <c r="Q145" i="7" s="1"/>
  <c r="P146" i="7"/>
  <c r="Q146" i="7" s="1"/>
  <c r="P147" i="7"/>
  <c r="Q147" i="7" s="1"/>
  <c r="P148" i="7"/>
  <c r="Q148" i="7" s="1"/>
  <c r="P150" i="7"/>
  <c r="Q150" i="7" s="1"/>
  <c r="P151" i="7"/>
  <c r="Q151" i="7" s="1"/>
  <c r="P152" i="7"/>
  <c r="Q152" i="7" s="1"/>
  <c r="P153" i="7"/>
  <c r="Q153" i="7" s="1"/>
  <c r="P155" i="7"/>
  <c r="Q155" i="7" s="1"/>
  <c r="P156" i="7"/>
  <c r="Q156" i="7" s="1"/>
  <c r="P157" i="7"/>
  <c r="Q157" i="7" s="1"/>
  <c r="P158" i="7"/>
  <c r="Q158" i="7" s="1"/>
  <c r="P159" i="7"/>
  <c r="Q159" i="7" s="1"/>
  <c r="P162" i="7"/>
  <c r="Q162" i="7" s="1"/>
  <c r="P163" i="7"/>
  <c r="Q163" i="7" s="1"/>
  <c r="P164" i="7"/>
  <c r="Q164" i="7" s="1"/>
  <c r="P165" i="7"/>
  <c r="Q165" i="7" s="1"/>
  <c r="P166" i="7"/>
  <c r="Q166" i="7" s="1"/>
  <c r="P167" i="7"/>
  <c r="Q167" i="7" s="1"/>
  <c r="P168" i="7"/>
  <c r="Q168" i="7" s="1"/>
  <c r="P169" i="7"/>
  <c r="Q169" i="7" s="1"/>
  <c r="P170" i="7"/>
  <c r="Q170" i="7" s="1"/>
  <c r="P171" i="7"/>
  <c r="Q171" i="7" s="1"/>
  <c r="P172" i="7"/>
  <c r="Q172" i="7" s="1"/>
  <c r="P174" i="7"/>
  <c r="Q174" i="7" s="1"/>
  <c r="P175" i="7"/>
  <c r="Q175" i="7" s="1"/>
  <c r="P176" i="7"/>
  <c r="Q176" i="7" s="1"/>
  <c r="P177" i="7"/>
  <c r="Q177" i="7" s="1"/>
  <c r="P178" i="7"/>
  <c r="Q178" i="7" s="1"/>
  <c r="P180" i="7"/>
  <c r="Q180" i="7" s="1"/>
  <c r="P181" i="7"/>
  <c r="Q181" i="7" s="1"/>
  <c r="P182" i="7"/>
  <c r="Q182" i="7" s="1"/>
  <c r="P183" i="7"/>
  <c r="Q183" i="7" s="1"/>
  <c r="P184" i="7"/>
  <c r="Q184" i="7" s="1"/>
  <c r="P188" i="7"/>
  <c r="Q188" i="7" s="1"/>
  <c r="P189" i="7"/>
  <c r="Q189" i="7" s="1"/>
  <c r="P190" i="7"/>
  <c r="Q190" i="7" s="1"/>
  <c r="P191" i="7"/>
  <c r="Q191" i="7" s="1"/>
  <c r="P192" i="7"/>
  <c r="Q192" i="7" s="1"/>
  <c r="P193" i="7"/>
  <c r="Q193" i="7" s="1"/>
  <c r="P197" i="7"/>
  <c r="Q197" i="7" s="1"/>
  <c r="P198" i="7"/>
  <c r="Q198" i="7" s="1"/>
  <c r="P199" i="7"/>
  <c r="Q199" i="7" s="1"/>
  <c r="P200" i="7"/>
  <c r="Q200" i="7" s="1"/>
  <c r="P201" i="7"/>
  <c r="Q201" i="7" s="1"/>
  <c r="P202" i="7"/>
  <c r="Q202" i="7" s="1"/>
  <c r="P210" i="7"/>
  <c r="Q210" i="7" s="1"/>
  <c r="P217" i="7"/>
  <c r="Q217" i="7" s="1"/>
  <c r="P218" i="7"/>
  <c r="Q218" i="7" s="1"/>
  <c r="P219" i="7"/>
  <c r="Q219" i="7" s="1"/>
  <c r="P220" i="7"/>
  <c r="Q220" i="7" s="1"/>
  <c r="P221" i="7"/>
  <c r="Q221" i="7" s="1"/>
  <c r="P223" i="7"/>
  <c r="Q223" i="7" s="1"/>
  <c r="P224" i="7"/>
  <c r="Q224" i="7" s="1"/>
  <c r="P225" i="7"/>
  <c r="Q225" i="7" s="1"/>
  <c r="P226" i="7"/>
  <c r="Q226" i="7" s="1"/>
  <c r="P227" i="7"/>
  <c r="Q227" i="7" s="1"/>
  <c r="P228" i="7"/>
  <c r="Q228" i="7" s="1"/>
  <c r="P229" i="7"/>
  <c r="Q229" i="7" s="1"/>
  <c r="P230" i="7"/>
  <c r="Q230" i="7" s="1"/>
  <c r="P231" i="7"/>
  <c r="Q231" i="7" s="1"/>
  <c r="P232" i="7"/>
  <c r="Q232" i="7" s="1"/>
  <c r="P233" i="7"/>
  <c r="Q233" i="7" s="1"/>
  <c r="P234" i="7"/>
  <c r="Q234" i="7" s="1"/>
  <c r="P236" i="7"/>
  <c r="Q236" i="7" s="1"/>
  <c r="P237" i="7"/>
  <c r="Q237" i="7" s="1"/>
  <c r="P238" i="7"/>
  <c r="Q238" i="7" s="1"/>
  <c r="P239" i="7"/>
  <c r="Q239" i="7" s="1"/>
  <c r="P240" i="7"/>
  <c r="Q240" i="7" s="1"/>
  <c r="P241" i="7"/>
  <c r="Q241" i="7" s="1"/>
  <c r="P242" i="7"/>
  <c r="Q242" i="7" s="1"/>
  <c r="P243" i="7"/>
  <c r="Q243" i="7" s="1"/>
  <c r="P244" i="7"/>
  <c r="Q244" i="7" s="1"/>
  <c r="P245" i="7"/>
  <c r="Q245" i="7" s="1"/>
  <c r="P246" i="7"/>
  <c r="Q246" i="7" s="1"/>
  <c r="P247" i="7"/>
  <c r="Q247" i="7" s="1"/>
  <c r="P248" i="7"/>
  <c r="Q248" i="7" s="1"/>
  <c r="P249" i="7"/>
  <c r="Q249" i="7" s="1"/>
  <c r="P250" i="7"/>
  <c r="Q250" i="7" s="1"/>
  <c r="P251" i="7"/>
  <c r="Q251" i="7" s="1"/>
  <c r="P252" i="7"/>
  <c r="Q252" i="7" s="1"/>
  <c r="P253" i="7"/>
  <c r="Q253" i="7" s="1"/>
  <c r="P254" i="7"/>
  <c r="Q254" i="7" s="1"/>
  <c r="P256" i="7"/>
  <c r="Q256" i="7" s="1"/>
  <c r="P257" i="7"/>
  <c r="Q257" i="7" s="1"/>
  <c r="P258" i="7"/>
  <c r="Q258" i="7" s="1"/>
  <c r="P259" i="7"/>
  <c r="Q259" i="7" s="1"/>
  <c r="P260" i="7"/>
  <c r="Q260" i="7" s="1"/>
  <c r="P261" i="7"/>
  <c r="Q261" i="7" s="1"/>
  <c r="P262" i="7"/>
  <c r="Q262" i="7" s="1"/>
  <c r="P263" i="7"/>
  <c r="Q263" i="7" s="1"/>
  <c r="P264" i="7"/>
  <c r="Q264" i="7" s="1"/>
  <c r="P265" i="7"/>
  <c r="Q265" i="7" s="1"/>
  <c r="P266" i="7"/>
  <c r="Q266" i="7" s="1"/>
  <c r="P267" i="7"/>
  <c r="Q267" i="7" s="1"/>
  <c r="P268" i="7"/>
  <c r="Q268" i="7" s="1"/>
  <c r="P269" i="7"/>
  <c r="Q269" i="7" s="1"/>
  <c r="P270" i="7"/>
  <c r="Q270" i="7" s="1"/>
  <c r="P271" i="7"/>
  <c r="Q271" i="7" s="1"/>
  <c r="P272" i="7"/>
  <c r="Q272" i="7" s="1"/>
  <c r="P273" i="7"/>
  <c r="Q273" i="7" s="1"/>
  <c r="P274" i="7"/>
  <c r="Q274" i="7" s="1"/>
  <c r="P275" i="7"/>
  <c r="Q275" i="7" s="1"/>
  <c r="P276" i="7"/>
  <c r="Q276" i="7" s="1"/>
  <c r="P277" i="7"/>
  <c r="Q277" i="7" s="1"/>
  <c r="P282" i="7"/>
  <c r="Q282" i="7" s="1"/>
  <c r="P284" i="7"/>
  <c r="Q284" i="7" s="1"/>
  <c r="P285" i="7"/>
  <c r="Q285" i="7" s="1"/>
  <c r="P286" i="7"/>
  <c r="Q286" i="7" s="1"/>
  <c r="P296" i="7"/>
  <c r="Q296" i="7" s="1"/>
  <c r="P297" i="7"/>
  <c r="Q297" i="7" s="1"/>
  <c r="P298" i="7"/>
  <c r="Q298" i="7" s="1"/>
  <c r="P300" i="7"/>
  <c r="Q300" i="7" s="1"/>
  <c r="P305" i="7"/>
  <c r="Q305" i="7" s="1"/>
  <c r="P306" i="7"/>
  <c r="Q306" i="7" s="1"/>
  <c r="P307" i="7"/>
  <c r="Q307" i="7" s="1"/>
  <c r="P314" i="7"/>
  <c r="Q314" i="7" s="1"/>
  <c r="P315" i="7"/>
  <c r="Q315" i="7" s="1"/>
  <c r="P316" i="7"/>
  <c r="Q316" i="7" s="1"/>
  <c r="P317" i="7"/>
  <c r="Q317" i="7" s="1"/>
  <c r="P318" i="7"/>
  <c r="Q318" i="7" s="1"/>
  <c r="P319" i="7"/>
  <c r="Q319" i="7" s="1"/>
  <c r="P320" i="7"/>
  <c r="Q320" i="7" s="1"/>
  <c r="P321" i="7"/>
  <c r="Q321" i="7" s="1"/>
  <c r="P322" i="7"/>
  <c r="Q322" i="7" s="1"/>
  <c r="P323" i="7"/>
  <c r="Q323" i="7" s="1"/>
  <c r="P324" i="7"/>
  <c r="Q324" i="7" s="1"/>
  <c r="P325" i="7"/>
  <c r="Q325" i="7" s="1"/>
  <c r="P326" i="7"/>
  <c r="Q326" i="7" s="1"/>
  <c r="P327" i="7"/>
  <c r="Q327" i="7" s="1"/>
  <c r="P328" i="7"/>
  <c r="Q328" i="7" s="1"/>
  <c r="P329" i="7"/>
  <c r="Q329" i="7" s="1"/>
  <c r="P330" i="7"/>
  <c r="Q330" i="7" s="1"/>
  <c r="P331" i="7"/>
  <c r="Q331" i="7" s="1"/>
  <c r="P332" i="7"/>
  <c r="Q332" i="7" s="1"/>
  <c r="P333" i="7"/>
  <c r="Q333" i="7" s="1"/>
  <c r="P334" i="7"/>
  <c r="Q334" i="7" s="1"/>
  <c r="P335" i="7"/>
  <c r="Q335" i="7" s="1"/>
  <c r="P336" i="7"/>
  <c r="Q336" i="7" s="1"/>
  <c r="P337" i="7"/>
  <c r="Q337" i="7" s="1"/>
  <c r="P338" i="7"/>
  <c r="Q338" i="7" s="1"/>
  <c r="P339" i="7"/>
  <c r="Q339" i="7" s="1"/>
  <c r="P340" i="7"/>
  <c r="Q340" i="7" s="1"/>
  <c r="P344" i="7"/>
  <c r="Q344" i="7" s="1"/>
  <c r="P345" i="7"/>
  <c r="Q345" i="7" s="1"/>
  <c r="P347" i="7"/>
  <c r="Q347" i="7" s="1"/>
  <c r="P348" i="7"/>
  <c r="Q348" i="7" s="1"/>
  <c r="P349" i="7"/>
  <c r="Q349" i="7" s="1"/>
  <c r="P350" i="7"/>
  <c r="Q350" i="7" s="1"/>
  <c r="P351" i="7"/>
  <c r="Q351" i="7" s="1"/>
  <c r="P352" i="7"/>
  <c r="Q352" i="7" s="1"/>
  <c r="P353" i="7"/>
  <c r="Q353" i="7" s="1"/>
  <c r="P354" i="7"/>
  <c r="Q354" i="7" s="1"/>
  <c r="P355" i="7"/>
  <c r="Q355" i="7" s="1"/>
  <c r="P356" i="7"/>
  <c r="Q356" i="7" s="1"/>
  <c r="P357" i="7"/>
  <c r="Q357" i="7" s="1"/>
  <c r="P358" i="7"/>
  <c r="Q358" i="7" s="1"/>
  <c r="P359" i="7"/>
  <c r="Q359" i="7" s="1"/>
  <c r="P360" i="7"/>
  <c r="Q360" i="7" s="1"/>
  <c r="P361" i="7"/>
  <c r="Q361" i="7" s="1"/>
  <c r="P362" i="7"/>
  <c r="Q362" i="7" s="1"/>
  <c r="P363" i="7"/>
  <c r="Q363" i="7" s="1"/>
  <c r="P364" i="7"/>
  <c r="Q364" i="7" s="1"/>
  <c r="P365" i="7"/>
  <c r="Q365" i="7" s="1"/>
  <c r="P366" i="7"/>
  <c r="Q366" i="7" s="1"/>
  <c r="P367" i="7"/>
  <c r="Q367" i="7" s="1"/>
  <c r="P368" i="7"/>
  <c r="Q368" i="7" s="1"/>
  <c r="P369" i="7"/>
  <c r="Q369" i="7" s="1"/>
  <c r="P370" i="7"/>
  <c r="Q370" i="7" s="1"/>
  <c r="P371" i="7"/>
  <c r="Q371" i="7" s="1"/>
  <c r="P372" i="7"/>
  <c r="Q372" i="7" s="1"/>
  <c r="P373" i="7"/>
  <c r="Q373" i="7" s="1"/>
  <c r="P374" i="7"/>
  <c r="Q374" i="7" s="1"/>
  <c r="P375" i="7"/>
  <c r="Q375" i="7" s="1"/>
  <c r="P376" i="7"/>
  <c r="Q376" i="7" s="1"/>
  <c r="P377" i="7"/>
  <c r="Q377" i="7" s="1"/>
  <c r="P379" i="7"/>
  <c r="Q379" i="7" s="1"/>
  <c r="P380" i="7"/>
  <c r="Q380" i="7" s="1"/>
  <c r="P382" i="7"/>
  <c r="Q382" i="7" s="1"/>
  <c r="P383" i="7"/>
  <c r="Q383" i="7" s="1"/>
  <c r="P384" i="7"/>
  <c r="Q384" i="7" s="1"/>
  <c r="P385" i="7"/>
  <c r="Q385" i="7" s="1"/>
  <c r="P386" i="7"/>
  <c r="Q386" i="7" s="1"/>
  <c r="P387" i="7"/>
  <c r="Q387" i="7" s="1"/>
  <c r="P388" i="7"/>
  <c r="Q388" i="7" s="1"/>
  <c r="P389" i="7"/>
  <c r="Q389" i="7" s="1"/>
  <c r="P390" i="7"/>
  <c r="Q390" i="7" s="1"/>
  <c r="P391" i="7"/>
  <c r="Q391" i="7" s="1"/>
  <c r="P392" i="7"/>
  <c r="Q392" i="7" s="1"/>
  <c r="P393" i="7"/>
  <c r="Q393" i="7" s="1"/>
  <c r="P394" i="7"/>
  <c r="Q394" i="7" s="1"/>
  <c r="P395" i="7"/>
  <c r="Q395" i="7" s="1"/>
  <c r="P397" i="7"/>
  <c r="Q397" i="7" s="1"/>
  <c r="P399" i="7"/>
  <c r="Q399" i="7" s="1"/>
  <c r="P400" i="7"/>
  <c r="Q400" i="7" s="1"/>
  <c r="P404" i="7"/>
  <c r="Q404" i="7" s="1"/>
  <c r="P405" i="7"/>
  <c r="Q405" i="7" s="1"/>
  <c r="P406" i="7"/>
  <c r="Q406" i="7" s="1"/>
  <c r="P413" i="7"/>
  <c r="Q413" i="7" s="1"/>
  <c r="P414" i="7"/>
  <c r="Q414" i="7" s="1"/>
  <c r="P415" i="7"/>
  <c r="Q415" i="7" s="1"/>
  <c r="P418" i="7"/>
  <c r="Q418" i="7" s="1"/>
  <c r="P423" i="7"/>
  <c r="Q423" i="7" s="1"/>
  <c r="P424" i="7"/>
  <c r="Q424" i="7" s="1"/>
  <c r="P425" i="7"/>
  <c r="Q425" i="7" s="1"/>
  <c r="P427" i="7"/>
  <c r="Q427" i="7" s="1"/>
  <c r="P434" i="7"/>
  <c r="Q434" i="7" s="1"/>
  <c r="P435" i="7"/>
  <c r="Q435" i="7" s="1"/>
  <c r="P436" i="7"/>
  <c r="Q436" i="7" s="1"/>
  <c r="P437" i="7"/>
  <c r="Q437" i="7" s="1"/>
  <c r="P438" i="7"/>
  <c r="Q438" i="7" s="1"/>
  <c r="P439" i="7"/>
  <c r="Q439" i="7" s="1"/>
  <c r="P440" i="7"/>
  <c r="Q440" i="7" s="1"/>
  <c r="P441" i="7"/>
  <c r="Q441" i="7" s="1"/>
  <c r="P442" i="7"/>
  <c r="Q442" i="7" s="1"/>
  <c r="P443" i="7"/>
  <c r="Q443" i="7" s="1"/>
  <c r="P444" i="7"/>
  <c r="Q444" i="7" s="1"/>
  <c r="P445" i="7"/>
  <c r="Q445" i="7" s="1"/>
  <c r="P446" i="7"/>
  <c r="Q446" i="7" s="1"/>
  <c r="P447" i="7"/>
  <c r="Q447" i="7" s="1"/>
  <c r="P448" i="7"/>
  <c r="Q448" i="7" s="1"/>
  <c r="P449" i="7"/>
  <c r="Q449" i="7" s="1"/>
  <c r="P450" i="7"/>
  <c r="Q450" i="7" s="1"/>
  <c r="P451" i="7"/>
  <c r="Q451" i="7" s="1"/>
  <c r="P452" i="7"/>
  <c r="Q452" i="7" s="1"/>
  <c r="P453" i="7"/>
  <c r="Q453" i="7" s="1"/>
  <c r="P454" i="7"/>
  <c r="Q454" i="7" s="1"/>
  <c r="P455" i="7"/>
  <c r="Q455" i="7" s="1"/>
  <c r="P456" i="7"/>
  <c r="Q456" i="7" s="1"/>
  <c r="P457" i="7"/>
  <c r="Q457" i="7" s="1"/>
  <c r="P458" i="7"/>
  <c r="Q458" i="7" s="1"/>
  <c r="P459" i="7"/>
  <c r="Q459" i="7" s="1"/>
  <c r="P460" i="7"/>
  <c r="Q460" i="7" s="1"/>
  <c r="P461" i="7"/>
  <c r="Q461" i="7" s="1"/>
  <c r="P462" i="7"/>
  <c r="Q462" i="7" s="1"/>
  <c r="P463" i="7"/>
  <c r="Q463" i="7" s="1"/>
  <c r="P464" i="7"/>
  <c r="Q464" i="7" s="1"/>
  <c r="P465" i="7"/>
  <c r="Q465" i="7" s="1"/>
  <c r="P466" i="7"/>
  <c r="Q466" i="7" s="1"/>
  <c r="P467" i="7"/>
  <c r="Q467" i="7" s="1"/>
  <c r="P468" i="7"/>
  <c r="Q468" i="7" s="1"/>
  <c r="P469" i="7"/>
  <c r="Q469" i="7" s="1"/>
  <c r="P470" i="7"/>
  <c r="Q470" i="7" s="1"/>
  <c r="P471" i="7"/>
  <c r="Q471" i="7" s="1"/>
  <c r="P472" i="7"/>
  <c r="Q472" i="7" s="1"/>
  <c r="P473" i="7"/>
  <c r="Q473" i="7" s="1"/>
  <c r="P474" i="7"/>
  <c r="Q474" i="7" s="1"/>
  <c r="P475" i="7"/>
  <c r="Q475" i="7" s="1"/>
  <c r="P477" i="7"/>
  <c r="Q477" i="7" s="1"/>
  <c r="P478" i="7"/>
  <c r="Q478" i="7" s="1"/>
  <c r="P479" i="7"/>
  <c r="Q479" i="7" s="1"/>
  <c r="P480" i="7"/>
  <c r="Q480" i="7" s="1"/>
  <c r="P481" i="7"/>
  <c r="Q481" i="7" s="1"/>
  <c r="P482" i="7"/>
  <c r="Q482" i="7" s="1"/>
  <c r="P483" i="7"/>
  <c r="Q483" i="7" s="1"/>
  <c r="P484" i="7"/>
  <c r="Q484" i="7" s="1"/>
  <c r="P485" i="7"/>
  <c r="Q485" i="7" s="1"/>
  <c r="P486" i="7"/>
  <c r="Q486" i="7" s="1"/>
  <c r="P488" i="7"/>
  <c r="Q488" i="7" s="1"/>
  <c r="P489" i="7"/>
  <c r="Q489" i="7" s="1"/>
  <c r="P490" i="7"/>
  <c r="Q490" i="7" s="1"/>
  <c r="P491" i="7"/>
  <c r="Q491" i="7" s="1"/>
  <c r="P492" i="7"/>
  <c r="Q492" i="7" s="1"/>
  <c r="P493" i="7"/>
  <c r="Q493" i="7" s="1"/>
  <c r="P494" i="7"/>
  <c r="Q494" i="7" s="1"/>
  <c r="P495" i="7"/>
  <c r="Q495" i="7" s="1"/>
  <c r="P496" i="7"/>
  <c r="Q496" i="7" s="1"/>
  <c r="P497" i="7"/>
  <c r="Q497" i="7" s="1"/>
  <c r="P498" i="7"/>
  <c r="Q498" i="7" s="1"/>
  <c r="P500" i="7"/>
  <c r="Q500" i="7" s="1"/>
  <c r="P501" i="7"/>
  <c r="Q501" i="7" s="1"/>
  <c r="P502" i="7"/>
  <c r="Q502" i="7" s="1"/>
  <c r="P503" i="7"/>
  <c r="Q503" i="7" s="1"/>
  <c r="P504" i="7"/>
  <c r="Q504" i="7" s="1"/>
  <c r="P505" i="7"/>
  <c r="Q505" i="7" s="1"/>
  <c r="P509" i="7"/>
  <c r="Q509" i="7" s="1"/>
  <c r="P510" i="7"/>
  <c r="Q510" i="7" s="1"/>
  <c r="P511" i="7"/>
  <c r="Q511" i="7" s="1"/>
  <c r="P515" i="7"/>
  <c r="Q515" i="7" s="1"/>
  <c r="P517" i="7"/>
  <c r="Q517" i="7" s="1"/>
  <c r="P518" i="7"/>
  <c r="Q518" i="7" s="1"/>
  <c r="P519" i="7"/>
  <c r="Q519" i="7" s="1"/>
  <c r="P520" i="7"/>
  <c r="Q520" i="7" s="1"/>
  <c r="P521" i="7"/>
  <c r="Q521" i="7" s="1"/>
  <c r="P523" i="7"/>
  <c r="Q523" i="7" s="1"/>
  <c r="P525" i="7"/>
  <c r="Q525" i="7" s="1"/>
  <c r="P526" i="7"/>
  <c r="Q526" i="7" s="1"/>
  <c r="P530" i="7"/>
  <c r="Q530" i="7" s="1"/>
  <c r="P531" i="7"/>
  <c r="Q531" i="7" s="1"/>
  <c r="P532" i="7"/>
  <c r="Q532" i="7" s="1"/>
  <c r="P533" i="7"/>
  <c r="Q533" i="7" s="1"/>
  <c r="P534" i="7"/>
  <c r="Q534" i="7" s="1"/>
  <c r="P536" i="7"/>
  <c r="Q536" i="7" s="1"/>
  <c r="P537" i="7"/>
  <c r="Q537" i="7" s="1"/>
  <c r="P538" i="7"/>
  <c r="Q538" i="7" s="1"/>
  <c r="P539" i="7"/>
  <c r="Q539" i="7" s="1"/>
  <c r="P540" i="7"/>
  <c r="Q540" i="7" s="1"/>
  <c r="P541" i="7"/>
  <c r="Q541" i="7" s="1"/>
  <c r="P545" i="7"/>
  <c r="Q545" i="7" s="1"/>
  <c r="P546" i="7"/>
  <c r="Q546" i="7" s="1"/>
  <c r="P547" i="7"/>
  <c r="Q547" i="7" s="1"/>
  <c r="P548" i="7"/>
  <c r="Q548" i="7" s="1"/>
  <c r="P549" i="7"/>
  <c r="Q549" i="7" s="1"/>
  <c r="P550" i="7"/>
  <c r="Q550" i="7" s="1"/>
  <c r="P551" i="7"/>
  <c r="Q551" i="7" s="1"/>
  <c r="P552" i="7"/>
  <c r="Q552" i="7" s="1"/>
  <c r="P554" i="7"/>
  <c r="Q554" i="7" s="1"/>
  <c r="P555" i="7"/>
  <c r="Q555" i="7" s="1"/>
  <c r="P557" i="7"/>
  <c r="Q557" i="7" s="1"/>
  <c r="P558" i="7"/>
  <c r="Q558" i="7" s="1"/>
  <c r="P559" i="7"/>
  <c r="Q559" i="7" s="1"/>
  <c r="P560" i="7"/>
  <c r="Q560" i="7" s="1"/>
  <c r="P561" i="7"/>
  <c r="Q561" i="7" s="1"/>
  <c r="P562" i="7"/>
  <c r="Q562" i="7" s="1"/>
  <c r="P563" i="7"/>
  <c r="Q563" i="7" s="1"/>
  <c r="P564" i="7"/>
  <c r="Q564" i="7" s="1"/>
  <c r="P565" i="7"/>
  <c r="Q565" i="7" s="1"/>
  <c r="P566" i="7"/>
  <c r="Q566" i="7" s="1"/>
  <c r="P568" i="7"/>
  <c r="Q568" i="7" s="1"/>
  <c r="P569" i="7"/>
  <c r="Q569" i="7" s="1"/>
  <c r="P570" i="7"/>
  <c r="Q570" i="7" s="1"/>
  <c r="P571" i="7"/>
  <c r="Q571" i="7" s="1"/>
  <c r="P572" i="7"/>
  <c r="Q572" i="7" s="1"/>
  <c r="P573" i="7"/>
  <c r="Q573" i="7" s="1"/>
  <c r="P574" i="7"/>
  <c r="Q574" i="7" s="1"/>
  <c r="P575" i="7"/>
  <c r="Q575" i="7" s="1"/>
  <c r="P576" i="7"/>
  <c r="Q576" i="7" s="1"/>
  <c r="P577" i="7"/>
  <c r="Q577" i="7" s="1"/>
  <c r="P578" i="7"/>
  <c r="Q578" i="7" s="1"/>
  <c r="P579" i="7"/>
  <c r="Q579" i="7" s="1"/>
  <c r="P580" i="7"/>
  <c r="Q580" i="7" s="1"/>
  <c r="P581" i="7"/>
  <c r="Q581" i="7" s="1"/>
  <c r="P583" i="7"/>
  <c r="Q583" i="7" s="1"/>
  <c r="P584" i="7"/>
  <c r="Q584" i="7" s="1"/>
  <c r="P585" i="7"/>
  <c r="Q585" i="7" s="1"/>
  <c r="P586" i="7"/>
  <c r="Q586" i="7" s="1"/>
  <c r="P589" i="7"/>
  <c r="Q589" i="7" s="1"/>
  <c r="P590" i="7"/>
  <c r="Q590" i="7" s="1"/>
  <c r="P591" i="7"/>
  <c r="Q591" i="7" s="1"/>
  <c r="P592" i="7"/>
  <c r="Q592" i="7" s="1"/>
  <c r="P595" i="7"/>
  <c r="Q595" i="7" s="1"/>
  <c r="P598" i="7"/>
  <c r="Q598" i="7" s="1"/>
  <c r="P599" i="7"/>
  <c r="Q599" i="7" s="1"/>
  <c r="P601" i="7"/>
  <c r="Q601" i="7" s="1"/>
  <c r="P603" i="7"/>
  <c r="Q603" i="7" s="1"/>
  <c r="P604" i="7"/>
  <c r="Q604" i="7" s="1"/>
  <c r="P605" i="7"/>
  <c r="Q605" i="7" s="1"/>
  <c r="P606" i="7"/>
  <c r="Q606" i="7" s="1"/>
  <c r="P608" i="7"/>
  <c r="Q608" i="7" s="1"/>
  <c r="P609" i="7"/>
  <c r="Q609" i="7" s="1"/>
  <c r="P2" i="7"/>
  <c r="Q2" i="7" s="1"/>
  <c r="M3" i="7"/>
  <c r="N3" i="7" s="1"/>
  <c r="M4" i="7"/>
  <c r="N4" i="7" s="1"/>
  <c r="M5" i="7"/>
  <c r="N5" i="7" s="1"/>
  <c r="M6" i="7"/>
  <c r="N6" i="7" s="1"/>
  <c r="M7" i="7"/>
  <c r="N7" i="7" s="1"/>
  <c r="M8" i="7"/>
  <c r="N8" i="7" s="1"/>
  <c r="M9" i="7"/>
  <c r="N9" i="7" s="1"/>
  <c r="M10" i="7"/>
  <c r="N10" i="7" s="1"/>
  <c r="M11" i="7"/>
  <c r="N11" i="7" s="1"/>
  <c r="M12" i="7"/>
  <c r="N12" i="7" s="1"/>
  <c r="M13" i="7"/>
  <c r="N13" i="7" s="1"/>
  <c r="M14" i="7"/>
  <c r="N14" i="7" s="1"/>
  <c r="M15" i="7"/>
  <c r="N15" i="7" s="1"/>
  <c r="M16" i="7"/>
  <c r="N16" i="7" s="1"/>
  <c r="M17" i="7"/>
  <c r="N17" i="7" s="1"/>
  <c r="M20" i="7"/>
  <c r="N20" i="7" s="1"/>
  <c r="M21" i="7"/>
  <c r="N21" i="7" s="1"/>
  <c r="M22" i="7"/>
  <c r="N22" i="7" s="1"/>
  <c r="M23" i="7"/>
  <c r="N23" i="7" s="1"/>
  <c r="M24" i="7"/>
  <c r="N24" i="7" s="1"/>
  <c r="M25" i="7"/>
  <c r="N25" i="7" s="1"/>
  <c r="M26" i="7"/>
  <c r="N26" i="7" s="1"/>
  <c r="M27" i="7"/>
  <c r="N27" i="7" s="1"/>
  <c r="M28" i="7"/>
  <c r="N28" i="7" s="1"/>
  <c r="M29" i="7"/>
  <c r="N29" i="7" s="1"/>
  <c r="M30" i="7"/>
  <c r="N30" i="7" s="1"/>
  <c r="M31" i="7"/>
  <c r="N31" i="7" s="1"/>
  <c r="M33" i="7"/>
  <c r="N33" i="7" s="1"/>
  <c r="M34" i="7"/>
  <c r="N34" i="7" s="1"/>
  <c r="M35" i="7"/>
  <c r="N35" i="7" s="1"/>
  <c r="M36" i="7"/>
  <c r="N36" i="7" s="1"/>
  <c r="M37" i="7"/>
  <c r="N37" i="7" s="1"/>
  <c r="M38" i="7"/>
  <c r="N38" i="7" s="1"/>
  <c r="M39" i="7"/>
  <c r="N39" i="7" s="1"/>
  <c r="M40" i="7"/>
  <c r="N40" i="7" s="1"/>
  <c r="M41" i="7"/>
  <c r="N41" i="7" s="1"/>
  <c r="M42" i="7"/>
  <c r="N42" i="7" s="1"/>
  <c r="M43" i="7"/>
  <c r="N43" i="7" s="1"/>
  <c r="M47" i="7"/>
  <c r="N47" i="7" s="1"/>
  <c r="M48" i="7"/>
  <c r="N48" i="7" s="1"/>
  <c r="M49" i="7"/>
  <c r="N49" i="7" s="1"/>
  <c r="M50" i="7"/>
  <c r="N50" i="7" s="1"/>
  <c r="M51" i="7"/>
  <c r="N51" i="7" s="1"/>
  <c r="M56" i="7"/>
  <c r="N56" i="7" s="1"/>
  <c r="M57" i="7"/>
  <c r="N57" i="7" s="1"/>
  <c r="M58" i="7"/>
  <c r="N58" i="7" s="1"/>
  <c r="M63" i="7"/>
  <c r="N63" i="7" s="1"/>
  <c r="M64" i="7"/>
  <c r="N64" i="7" s="1"/>
  <c r="M65" i="7"/>
  <c r="N65" i="7" s="1"/>
  <c r="M66" i="7"/>
  <c r="N66" i="7" s="1"/>
  <c r="M67" i="7"/>
  <c r="N67" i="7" s="1"/>
  <c r="M68" i="7"/>
  <c r="N68" i="7" s="1"/>
  <c r="M69" i="7"/>
  <c r="N69" i="7" s="1"/>
  <c r="M70" i="7"/>
  <c r="N70" i="7" s="1"/>
  <c r="M80" i="7"/>
  <c r="N80" i="7" s="1"/>
  <c r="M81" i="7"/>
  <c r="N81" i="7" s="1"/>
  <c r="M82" i="7"/>
  <c r="N82" i="7" s="1"/>
  <c r="M89" i="7"/>
  <c r="N89" i="7" s="1"/>
  <c r="M90" i="7"/>
  <c r="N90" i="7" s="1"/>
  <c r="M91" i="7"/>
  <c r="N91" i="7" s="1"/>
  <c r="M95" i="7"/>
  <c r="M96" i="7"/>
  <c r="M97" i="7"/>
  <c r="M102" i="7"/>
  <c r="N102" i="7" s="1"/>
  <c r="M103" i="7"/>
  <c r="N103" i="7" s="1"/>
  <c r="M104" i="7"/>
  <c r="N104" i="7" s="1"/>
  <c r="M105" i="7"/>
  <c r="N105" i="7" s="1"/>
  <c r="M106" i="7"/>
  <c r="N106" i="7" s="1"/>
  <c r="M107" i="7"/>
  <c r="N107" i="7" s="1"/>
  <c r="M108" i="7"/>
  <c r="N108" i="7" s="1"/>
  <c r="M109" i="7"/>
  <c r="N109" i="7" s="1"/>
  <c r="M110" i="7"/>
  <c r="N110" i="7" s="1"/>
  <c r="M111" i="7"/>
  <c r="N111" i="7" s="1"/>
  <c r="M112" i="7"/>
  <c r="N112" i="7" s="1"/>
  <c r="M113" i="7"/>
  <c r="N113" i="7" s="1"/>
  <c r="M114" i="7"/>
  <c r="N114" i="7" s="1"/>
  <c r="M115" i="7"/>
  <c r="N115" i="7" s="1"/>
  <c r="M117" i="7"/>
  <c r="N117" i="7" s="1"/>
  <c r="M119" i="7"/>
  <c r="N119" i="7" s="1"/>
  <c r="M120" i="7"/>
  <c r="N120" i="7" s="1"/>
  <c r="M121" i="7"/>
  <c r="N121" i="7" s="1"/>
  <c r="M122" i="7"/>
  <c r="N122" i="7" s="1"/>
  <c r="M123" i="7"/>
  <c r="N123" i="7" s="1"/>
  <c r="M124" i="7"/>
  <c r="N124" i="7" s="1"/>
  <c r="M125" i="7"/>
  <c r="N125" i="7" s="1"/>
  <c r="M126" i="7"/>
  <c r="N126" i="7" s="1"/>
  <c r="M127" i="7"/>
  <c r="N127" i="7" s="1"/>
  <c r="M128" i="7"/>
  <c r="N128" i="7" s="1"/>
  <c r="M129" i="7"/>
  <c r="N129" i="7" s="1"/>
  <c r="M130" i="7"/>
  <c r="N130" i="7" s="1"/>
  <c r="M131" i="7"/>
  <c r="N131" i="7" s="1"/>
  <c r="M132" i="7"/>
  <c r="N132" i="7" s="1"/>
  <c r="M133" i="7"/>
  <c r="N133" i="7" s="1"/>
  <c r="M134" i="7"/>
  <c r="N134" i="7" s="1"/>
  <c r="M135" i="7"/>
  <c r="N135" i="7" s="1"/>
  <c r="M136" i="7"/>
  <c r="N136" i="7" s="1"/>
  <c r="M137" i="7"/>
  <c r="N137" i="7" s="1"/>
  <c r="M138" i="7"/>
  <c r="N138" i="7" s="1"/>
  <c r="M139" i="7"/>
  <c r="N139" i="7" s="1"/>
  <c r="M142" i="7"/>
  <c r="N142" i="7" s="1"/>
  <c r="M143" i="7"/>
  <c r="N143" i="7" s="1"/>
  <c r="M144" i="7"/>
  <c r="N144" i="7" s="1"/>
  <c r="M145" i="7"/>
  <c r="N145" i="7" s="1"/>
  <c r="M146" i="7"/>
  <c r="N146" i="7" s="1"/>
  <c r="M147" i="7"/>
  <c r="N147" i="7" s="1"/>
  <c r="M148" i="7"/>
  <c r="N148" i="7" s="1"/>
  <c r="M150" i="7"/>
  <c r="N150" i="7" s="1"/>
  <c r="M151" i="7"/>
  <c r="N151" i="7" s="1"/>
  <c r="M152" i="7"/>
  <c r="N152" i="7" s="1"/>
  <c r="M153" i="7"/>
  <c r="N153" i="7" s="1"/>
  <c r="M155" i="7"/>
  <c r="N155" i="7" s="1"/>
  <c r="M156" i="7"/>
  <c r="N156" i="7" s="1"/>
  <c r="M157" i="7"/>
  <c r="N157" i="7" s="1"/>
  <c r="M158" i="7"/>
  <c r="N158" i="7" s="1"/>
  <c r="M159" i="7"/>
  <c r="N159" i="7" s="1"/>
  <c r="M160" i="7"/>
  <c r="N160" i="7" s="1"/>
  <c r="M161" i="7"/>
  <c r="N161" i="7" s="1"/>
  <c r="M162" i="7"/>
  <c r="N162" i="7" s="1"/>
  <c r="M163" i="7"/>
  <c r="N163" i="7" s="1"/>
  <c r="M164" i="7"/>
  <c r="N164" i="7" s="1"/>
  <c r="M165" i="7"/>
  <c r="N165" i="7" s="1"/>
  <c r="M166" i="7"/>
  <c r="N166" i="7" s="1"/>
  <c r="M167" i="7"/>
  <c r="N167" i="7" s="1"/>
  <c r="M168" i="7"/>
  <c r="N168" i="7" s="1"/>
  <c r="M169" i="7"/>
  <c r="N169" i="7" s="1"/>
  <c r="M170" i="7"/>
  <c r="N170" i="7" s="1"/>
  <c r="M171" i="7"/>
  <c r="N171" i="7" s="1"/>
  <c r="M172" i="7"/>
  <c r="N172" i="7" s="1"/>
  <c r="M174" i="7"/>
  <c r="N174" i="7" s="1"/>
  <c r="M175" i="7"/>
  <c r="N175" i="7" s="1"/>
  <c r="M176" i="7"/>
  <c r="N176" i="7" s="1"/>
  <c r="M177" i="7"/>
  <c r="N177" i="7" s="1"/>
  <c r="M178" i="7"/>
  <c r="N178" i="7" s="1"/>
  <c r="M179" i="7"/>
  <c r="N179" i="7" s="1"/>
  <c r="M180" i="7"/>
  <c r="N180" i="7" s="1"/>
  <c r="M181" i="7"/>
  <c r="N181" i="7" s="1"/>
  <c r="M182" i="7"/>
  <c r="N182" i="7" s="1"/>
  <c r="M183" i="7"/>
  <c r="N183" i="7" s="1"/>
  <c r="M184" i="7"/>
  <c r="N184" i="7" s="1"/>
  <c r="M188" i="7"/>
  <c r="N188" i="7" s="1"/>
  <c r="M189" i="7"/>
  <c r="N189" i="7" s="1"/>
  <c r="M190" i="7"/>
  <c r="N190" i="7" s="1"/>
  <c r="M191" i="7"/>
  <c r="N191" i="7" s="1"/>
  <c r="M192" i="7"/>
  <c r="N192" i="7" s="1"/>
  <c r="M193" i="7"/>
  <c r="N193" i="7" s="1"/>
  <c r="M197" i="7"/>
  <c r="N197" i="7" s="1"/>
  <c r="M198" i="7"/>
  <c r="N198" i="7" s="1"/>
  <c r="M199" i="7"/>
  <c r="N199" i="7" s="1"/>
  <c r="M200" i="7"/>
  <c r="N200" i="7" s="1"/>
  <c r="M201" i="7"/>
  <c r="N201" i="7" s="1"/>
  <c r="M202" i="7"/>
  <c r="N202" i="7" s="1"/>
  <c r="M210" i="7"/>
  <c r="N210" i="7" s="1"/>
  <c r="M217" i="7"/>
  <c r="N217" i="7" s="1"/>
  <c r="M218" i="7"/>
  <c r="N218" i="7" s="1"/>
  <c r="M219" i="7"/>
  <c r="N219" i="7" s="1"/>
  <c r="M220" i="7"/>
  <c r="N220" i="7" s="1"/>
  <c r="M221" i="7"/>
  <c r="N221" i="7" s="1"/>
  <c r="M223" i="7"/>
  <c r="N223" i="7" s="1"/>
  <c r="M224" i="7"/>
  <c r="N224" i="7" s="1"/>
  <c r="M225" i="7"/>
  <c r="N225" i="7" s="1"/>
  <c r="M226" i="7"/>
  <c r="N226" i="7" s="1"/>
  <c r="M227" i="7"/>
  <c r="N227" i="7" s="1"/>
  <c r="M228" i="7"/>
  <c r="N228" i="7" s="1"/>
  <c r="M229" i="7"/>
  <c r="N229" i="7" s="1"/>
  <c r="M230" i="7"/>
  <c r="N230" i="7" s="1"/>
  <c r="M231" i="7"/>
  <c r="N231" i="7" s="1"/>
  <c r="M232" i="7"/>
  <c r="N232" i="7" s="1"/>
  <c r="M233" i="7"/>
  <c r="N233" i="7" s="1"/>
  <c r="M234" i="7"/>
  <c r="N234" i="7" s="1"/>
  <c r="M236" i="7"/>
  <c r="N236" i="7" s="1"/>
  <c r="M237" i="7"/>
  <c r="N237" i="7" s="1"/>
  <c r="M238" i="7"/>
  <c r="N238" i="7" s="1"/>
  <c r="M239" i="7"/>
  <c r="N239" i="7" s="1"/>
  <c r="M240" i="7"/>
  <c r="N240" i="7" s="1"/>
  <c r="M241" i="7"/>
  <c r="N241" i="7" s="1"/>
  <c r="M242" i="7"/>
  <c r="N242" i="7" s="1"/>
  <c r="M243" i="7"/>
  <c r="N243" i="7" s="1"/>
  <c r="M244" i="7"/>
  <c r="N244" i="7" s="1"/>
  <c r="M245" i="7"/>
  <c r="N245" i="7" s="1"/>
  <c r="M246" i="7"/>
  <c r="N246" i="7" s="1"/>
  <c r="M247" i="7"/>
  <c r="N247" i="7" s="1"/>
  <c r="M248" i="7"/>
  <c r="N248" i="7" s="1"/>
  <c r="M249" i="7"/>
  <c r="N249" i="7" s="1"/>
  <c r="M250" i="7"/>
  <c r="N250" i="7" s="1"/>
  <c r="M251" i="7"/>
  <c r="N251" i="7" s="1"/>
  <c r="M252" i="7"/>
  <c r="N252" i="7" s="1"/>
  <c r="M253" i="7"/>
  <c r="N253" i="7" s="1"/>
  <c r="M254" i="7"/>
  <c r="N254" i="7" s="1"/>
  <c r="M256" i="7"/>
  <c r="N256" i="7" s="1"/>
  <c r="M257" i="7"/>
  <c r="N257" i="7" s="1"/>
  <c r="M258" i="7"/>
  <c r="N258" i="7" s="1"/>
  <c r="M259" i="7"/>
  <c r="N259" i="7" s="1"/>
  <c r="M260" i="7"/>
  <c r="N260" i="7" s="1"/>
  <c r="M261" i="7"/>
  <c r="N261" i="7" s="1"/>
  <c r="M262" i="7"/>
  <c r="N262" i="7" s="1"/>
  <c r="M263" i="7"/>
  <c r="N263" i="7" s="1"/>
  <c r="M264" i="7"/>
  <c r="N264" i="7" s="1"/>
  <c r="M265" i="7"/>
  <c r="N265" i="7" s="1"/>
  <c r="M266" i="7"/>
  <c r="N266" i="7" s="1"/>
  <c r="M267" i="7"/>
  <c r="N267" i="7" s="1"/>
  <c r="M268" i="7"/>
  <c r="N268" i="7" s="1"/>
  <c r="M269" i="7"/>
  <c r="N269" i="7" s="1"/>
  <c r="M270" i="7"/>
  <c r="N270" i="7" s="1"/>
  <c r="M271" i="7"/>
  <c r="N271" i="7" s="1"/>
  <c r="M272" i="7"/>
  <c r="N272" i="7" s="1"/>
  <c r="M273" i="7"/>
  <c r="N273" i="7" s="1"/>
  <c r="M274" i="7"/>
  <c r="N274" i="7" s="1"/>
  <c r="M275" i="7"/>
  <c r="N275" i="7" s="1"/>
  <c r="M276" i="7"/>
  <c r="N276" i="7" s="1"/>
  <c r="M277" i="7"/>
  <c r="N277" i="7" s="1"/>
  <c r="M282" i="7"/>
  <c r="N282" i="7" s="1"/>
  <c r="M284" i="7"/>
  <c r="N284" i="7" s="1"/>
  <c r="M285" i="7"/>
  <c r="N285" i="7" s="1"/>
  <c r="M286" i="7"/>
  <c r="N286" i="7" s="1"/>
  <c r="M296" i="7"/>
  <c r="N296" i="7" s="1"/>
  <c r="M297" i="7"/>
  <c r="N297" i="7" s="1"/>
  <c r="M298" i="7"/>
  <c r="N298" i="7" s="1"/>
  <c r="M300" i="7"/>
  <c r="N300" i="7" s="1"/>
  <c r="M305" i="7"/>
  <c r="N305" i="7" s="1"/>
  <c r="M306" i="7"/>
  <c r="N306" i="7" s="1"/>
  <c r="M307" i="7"/>
  <c r="N307" i="7" s="1"/>
  <c r="M314" i="7"/>
  <c r="N314" i="7" s="1"/>
  <c r="M315" i="7"/>
  <c r="N315" i="7" s="1"/>
  <c r="M316" i="7"/>
  <c r="N316" i="7" s="1"/>
  <c r="M317" i="7"/>
  <c r="N317" i="7" s="1"/>
  <c r="M318" i="7"/>
  <c r="N318" i="7" s="1"/>
  <c r="M319" i="7"/>
  <c r="N319" i="7" s="1"/>
  <c r="M320" i="7"/>
  <c r="N320" i="7" s="1"/>
  <c r="M321" i="7"/>
  <c r="N321" i="7" s="1"/>
  <c r="M322" i="7"/>
  <c r="N322" i="7" s="1"/>
  <c r="M323" i="7"/>
  <c r="N323" i="7" s="1"/>
  <c r="M324" i="7"/>
  <c r="N324" i="7" s="1"/>
  <c r="M325" i="7"/>
  <c r="N325" i="7" s="1"/>
  <c r="M326" i="7"/>
  <c r="N326" i="7" s="1"/>
  <c r="M327" i="7"/>
  <c r="N327" i="7" s="1"/>
  <c r="M328" i="7"/>
  <c r="N328" i="7" s="1"/>
  <c r="M329" i="7"/>
  <c r="N329" i="7" s="1"/>
  <c r="M330" i="7"/>
  <c r="N330" i="7" s="1"/>
  <c r="M331" i="7"/>
  <c r="N331" i="7" s="1"/>
  <c r="M332" i="7"/>
  <c r="N332" i="7" s="1"/>
  <c r="M333" i="7"/>
  <c r="N333" i="7" s="1"/>
  <c r="M334" i="7"/>
  <c r="N334" i="7" s="1"/>
  <c r="M335" i="7"/>
  <c r="N335" i="7" s="1"/>
  <c r="M336" i="7"/>
  <c r="N336" i="7" s="1"/>
  <c r="M337" i="7"/>
  <c r="N337" i="7" s="1"/>
  <c r="M338" i="7"/>
  <c r="N338" i="7" s="1"/>
  <c r="M339" i="7"/>
  <c r="N339" i="7" s="1"/>
  <c r="M340" i="7"/>
  <c r="N340" i="7" s="1"/>
  <c r="M344" i="7"/>
  <c r="N344" i="7" s="1"/>
  <c r="M345" i="7"/>
  <c r="N345" i="7" s="1"/>
  <c r="M346" i="7"/>
  <c r="N346" i="7" s="1"/>
  <c r="M347" i="7"/>
  <c r="N347" i="7" s="1"/>
  <c r="M348" i="7"/>
  <c r="N348" i="7" s="1"/>
  <c r="M349" i="7"/>
  <c r="N349" i="7" s="1"/>
  <c r="M350" i="7"/>
  <c r="N350" i="7" s="1"/>
  <c r="M351" i="7"/>
  <c r="N351" i="7" s="1"/>
  <c r="M352" i="7"/>
  <c r="N352" i="7" s="1"/>
  <c r="M353" i="7"/>
  <c r="N353" i="7" s="1"/>
  <c r="M354" i="7"/>
  <c r="N354" i="7" s="1"/>
  <c r="M355" i="7"/>
  <c r="N355" i="7" s="1"/>
  <c r="M356" i="7"/>
  <c r="N356" i="7" s="1"/>
  <c r="M357" i="7"/>
  <c r="N357" i="7" s="1"/>
  <c r="M358" i="7"/>
  <c r="N358" i="7" s="1"/>
  <c r="M359" i="7"/>
  <c r="N359" i="7" s="1"/>
  <c r="M360" i="7"/>
  <c r="N360" i="7" s="1"/>
  <c r="M361" i="7"/>
  <c r="N361" i="7" s="1"/>
  <c r="M362" i="7"/>
  <c r="N362" i="7" s="1"/>
  <c r="M363" i="7"/>
  <c r="N363" i="7" s="1"/>
  <c r="M364" i="7"/>
  <c r="N364" i="7" s="1"/>
  <c r="M365" i="7"/>
  <c r="N365" i="7" s="1"/>
  <c r="M366" i="7"/>
  <c r="N366" i="7" s="1"/>
  <c r="M367" i="7"/>
  <c r="N367" i="7" s="1"/>
  <c r="M368" i="7"/>
  <c r="N368" i="7" s="1"/>
  <c r="M369" i="7"/>
  <c r="N369" i="7" s="1"/>
  <c r="M370" i="7"/>
  <c r="N370" i="7" s="1"/>
  <c r="M371" i="7"/>
  <c r="N371" i="7" s="1"/>
  <c r="M372" i="7"/>
  <c r="N372" i="7" s="1"/>
  <c r="M373" i="7"/>
  <c r="N373" i="7" s="1"/>
  <c r="M374" i="7"/>
  <c r="N374" i="7" s="1"/>
  <c r="M375" i="7"/>
  <c r="N375" i="7" s="1"/>
  <c r="M376" i="7"/>
  <c r="N376" i="7" s="1"/>
  <c r="M377" i="7"/>
  <c r="N377" i="7" s="1"/>
  <c r="M378" i="7"/>
  <c r="N378" i="7" s="1"/>
  <c r="M379" i="7"/>
  <c r="N379" i="7" s="1"/>
  <c r="M380" i="7"/>
  <c r="N380" i="7" s="1"/>
  <c r="M381" i="7"/>
  <c r="N381" i="7" s="1"/>
  <c r="M382" i="7"/>
  <c r="N382" i="7" s="1"/>
  <c r="M383" i="7"/>
  <c r="N383" i="7" s="1"/>
  <c r="M384" i="7"/>
  <c r="N384" i="7" s="1"/>
  <c r="M385" i="7"/>
  <c r="N385" i="7" s="1"/>
  <c r="M386" i="7"/>
  <c r="N386" i="7" s="1"/>
  <c r="M387" i="7"/>
  <c r="N387" i="7" s="1"/>
  <c r="M388" i="7"/>
  <c r="N388" i="7" s="1"/>
  <c r="M389" i="7"/>
  <c r="N389" i="7" s="1"/>
  <c r="M390" i="7"/>
  <c r="N390" i="7" s="1"/>
  <c r="M391" i="7"/>
  <c r="N391" i="7" s="1"/>
  <c r="M392" i="7"/>
  <c r="N392" i="7" s="1"/>
  <c r="M393" i="7"/>
  <c r="N393" i="7" s="1"/>
  <c r="M394" i="7"/>
  <c r="N394" i="7" s="1"/>
  <c r="M395" i="7"/>
  <c r="N395" i="7" s="1"/>
  <c r="M397" i="7"/>
  <c r="N397" i="7" s="1"/>
  <c r="M398" i="7"/>
  <c r="N398" i="7" s="1"/>
  <c r="M399" i="7"/>
  <c r="N399" i="7" s="1"/>
  <c r="M400" i="7"/>
  <c r="N400" i="7" s="1"/>
  <c r="M404" i="7"/>
  <c r="N404" i="7" s="1"/>
  <c r="M405" i="7"/>
  <c r="N405" i="7" s="1"/>
  <c r="M406" i="7"/>
  <c r="N406" i="7" s="1"/>
  <c r="M413" i="7"/>
  <c r="N413" i="7" s="1"/>
  <c r="M414" i="7"/>
  <c r="N414" i="7" s="1"/>
  <c r="M415" i="7"/>
  <c r="N415" i="7" s="1"/>
  <c r="M418" i="7"/>
  <c r="N418" i="7" s="1"/>
  <c r="M422" i="7"/>
  <c r="N422" i="7" s="1"/>
  <c r="M423" i="7"/>
  <c r="N423" i="7" s="1"/>
  <c r="M424" i="7"/>
  <c r="N424" i="7" s="1"/>
  <c r="M425" i="7"/>
  <c r="N425" i="7" s="1"/>
  <c r="M427" i="7"/>
  <c r="N427" i="7" s="1"/>
  <c r="M434" i="7"/>
  <c r="N434" i="7" s="1"/>
  <c r="M435" i="7"/>
  <c r="N435" i="7" s="1"/>
  <c r="M436" i="7"/>
  <c r="N436" i="7" s="1"/>
  <c r="M437" i="7"/>
  <c r="N437" i="7" s="1"/>
  <c r="M438" i="7"/>
  <c r="N438" i="7" s="1"/>
  <c r="M439" i="7"/>
  <c r="N439" i="7" s="1"/>
  <c r="M440" i="7"/>
  <c r="N440" i="7" s="1"/>
  <c r="M441" i="7"/>
  <c r="N441" i="7" s="1"/>
  <c r="M442" i="7"/>
  <c r="N442" i="7" s="1"/>
  <c r="M443" i="7"/>
  <c r="N443" i="7" s="1"/>
  <c r="M444" i="7"/>
  <c r="N444" i="7" s="1"/>
  <c r="M445" i="7"/>
  <c r="N445" i="7" s="1"/>
  <c r="M446" i="7"/>
  <c r="N446" i="7" s="1"/>
  <c r="M447" i="7"/>
  <c r="N447" i="7" s="1"/>
  <c r="M448" i="7"/>
  <c r="N448" i="7" s="1"/>
  <c r="M449" i="7"/>
  <c r="N449" i="7" s="1"/>
  <c r="M450" i="7"/>
  <c r="N450" i="7" s="1"/>
  <c r="M451" i="7"/>
  <c r="N451" i="7" s="1"/>
  <c r="M452" i="7"/>
  <c r="N452" i="7" s="1"/>
  <c r="M453" i="7"/>
  <c r="N453" i="7" s="1"/>
  <c r="M454" i="7"/>
  <c r="N454" i="7" s="1"/>
  <c r="M455" i="7"/>
  <c r="N455" i="7" s="1"/>
  <c r="M456" i="7"/>
  <c r="N456" i="7" s="1"/>
  <c r="M457" i="7"/>
  <c r="N457" i="7" s="1"/>
  <c r="M458" i="7"/>
  <c r="N458" i="7" s="1"/>
  <c r="M459" i="7"/>
  <c r="N459" i="7" s="1"/>
  <c r="M460" i="7"/>
  <c r="N460" i="7" s="1"/>
  <c r="M461" i="7"/>
  <c r="N461" i="7" s="1"/>
  <c r="M462" i="7"/>
  <c r="N462" i="7" s="1"/>
  <c r="M463" i="7"/>
  <c r="N463" i="7" s="1"/>
  <c r="M464" i="7"/>
  <c r="N464" i="7" s="1"/>
  <c r="M465" i="7"/>
  <c r="N465" i="7" s="1"/>
  <c r="M466" i="7"/>
  <c r="N466" i="7" s="1"/>
  <c r="M467" i="7"/>
  <c r="N467" i="7" s="1"/>
  <c r="M468" i="7"/>
  <c r="N468" i="7" s="1"/>
  <c r="M469" i="7"/>
  <c r="N469" i="7" s="1"/>
  <c r="M470" i="7"/>
  <c r="N470" i="7" s="1"/>
  <c r="M471" i="7"/>
  <c r="N471" i="7" s="1"/>
  <c r="M472" i="7"/>
  <c r="N472" i="7" s="1"/>
  <c r="M473" i="7"/>
  <c r="N473" i="7" s="1"/>
  <c r="M474" i="7"/>
  <c r="N474" i="7" s="1"/>
  <c r="M475" i="7"/>
  <c r="N475" i="7" s="1"/>
  <c r="M476" i="7"/>
  <c r="N476" i="7" s="1"/>
  <c r="M477" i="7"/>
  <c r="N477" i="7" s="1"/>
  <c r="M478" i="7"/>
  <c r="N478" i="7" s="1"/>
  <c r="M479" i="7"/>
  <c r="N479" i="7" s="1"/>
  <c r="M480" i="7"/>
  <c r="N480" i="7" s="1"/>
  <c r="M481" i="7"/>
  <c r="N481" i="7" s="1"/>
  <c r="M482" i="7"/>
  <c r="N482" i="7" s="1"/>
  <c r="M483" i="7"/>
  <c r="N483" i="7" s="1"/>
  <c r="M484" i="7"/>
  <c r="N484" i="7" s="1"/>
  <c r="M485" i="7"/>
  <c r="N485" i="7" s="1"/>
  <c r="M486" i="7"/>
  <c r="N486" i="7" s="1"/>
  <c r="M487" i="7"/>
  <c r="N487" i="7" s="1"/>
  <c r="M488" i="7"/>
  <c r="N488" i="7" s="1"/>
  <c r="M489" i="7"/>
  <c r="N489" i="7" s="1"/>
  <c r="M490" i="7"/>
  <c r="N490" i="7" s="1"/>
  <c r="M491" i="7"/>
  <c r="N491" i="7" s="1"/>
  <c r="M492" i="7"/>
  <c r="N492" i="7" s="1"/>
  <c r="M493" i="7"/>
  <c r="N493" i="7" s="1"/>
  <c r="M494" i="7"/>
  <c r="N494" i="7" s="1"/>
  <c r="M495" i="7"/>
  <c r="N495" i="7" s="1"/>
  <c r="M496" i="7"/>
  <c r="N496" i="7" s="1"/>
  <c r="M497" i="7"/>
  <c r="N497" i="7" s="1"/>
  <c r="M498" i="7"/>
  <c r="N498" i="7" s="1"/>
  <c r="M500" i="7"/>
  <c r="N500" i="7" s="1"/>
  <c r="M501" i="7"/>
  <c r="N501" i="7" s="1"/>
  <c r="M502" i="7"/>
  <c r="N502" i="7" s="1"/>
  <c r="M503" i="7"/>
  <c r="N503" i="7" s="1"/>
  <c r="M504" i="7"/>
  <c r="N504" i="7" s="1"/>
  <c r="M505" i="7"/>
  <c r="N505" i="7" s="1"/>
  <c r="M509" i="7"/>
  <c r="N509" i="7" s="1"/>
  <c r="M510" i="7"/>
  <c r="N510" i="7" s="1"/>
  <c r="M511" i="7"/>
  <c r="N511" i="7" s="1"/>
  <c r="M515" i="7"/>
  <c r="N515" i="7" s="1"/>
  <c r="M517" i="7"/>
  <c r="N517" i="7" s="1"/>
  <c r="M518" i="7"/>
  <c r="N518" i="7" s="1"/>
  <c r="M519" i="7"/>
  <c r="N519" i="7" s="1"/>
  <c r="M520" i="7"/>
  <c r="N520" i="7" s="1"/>
  <c r="M521" i="7"/>
  <c r="N521" i="7" s="1"/>
  <c r="M522" i="7"/>
  <c r="N522" i="7" s="1"/>
  <c r="M523" i="7"/>
  <c r="N523" i="7" s="1"/>
  <c r="M525" i="7"/>
  <c r="N525" i="7" s="1"/>
  <c r="M526" i="7"/>
  <c r="N526" i="7" s="1"/>
  <c r="M530" i="7"/>
  <c r="N530" i="7" s="1"/>
  <c r="M531" i="7"/>
  <c r="N531" i="7" s="1"/>
  <c r="M532" i="7"/>
  <c r="N532" i="7" s="1"/>
  <c r="M533" i="7"/>
  <c r="N533" i="7" s="1"/>
  <c r="M534" i="7"/>
  <c r="N534" i="7" s="1"/>
  <c r="M536" i="7"/>
  <c r="N536" i="7" s="1"/>
  <c r="M537" i="7"/>
  <c r="N537" i="7" s="1"/>
  <c r="M538" i="7"/>
  <c r="N538" i="7" s="1"/>
  <c r="M539" i="7"/>
  <c r="N539" i="7" s="1"/>
  <c r="M540" i="7"/>
  <c r="N540" i="7" s="1"/>
  <c r="M541" i="7"/>
  <c r="N541" i="7" s="1"/>
  <c r="M545" i="7"/>
  <c r="N545" i="7" s="1"/>
  <c r="M546" i="7"/>
  <c r="N546" i="7" s="1"/>
  <c r="M547" i="7"/>
  <c r="N547" i="7" s="1"/>
  <c r="M548" i="7"/>
  <c r="N548" i="7" s="1"/>
  <c r="M549" i="7"/>
  <c r="N549" i="7" s="1"/>
  <c r="M550" i="7"/>
  <c r="N550" i="7" s="1"/>
  <c r="M551" i="7"/>
  <c r="N551" i="7" s="1"/>
  <c r="M552" i="7"/>
  <c r="N552" i="7" s="1"/>
  <c r="M553" i="7"/>
  <c r="N553" i="7" s="1"/>
  <c r="M554" i="7"/>
  <c r="N554" i="7" s="1"/>
  <c r="M555" i="7"/>
  <c r="N555" i="7" s="1"/>
  <c r="M557" i="7"/>
  <c r="N557" i="7" s="1"/>
  <c r="M558" i="7"/>
  <c r="N558" i="7" s="1"/>
  <c r="M559" i="7"/>
  <c r="N559" i="7" s="1"/>
  <c r="M560" i="7"/>
  <c r="N560" i="7" s="1"/>
  <c r="M561" i="7"/>
  <c r="N561" i="7" s="1"/>
  <c r="M562" i="7"/>
  <c r="N562" i="7" s="1"/>
  <c r="M563" i="7"/>
  <c r="N563" i="7" s="1"/>
  <c r="M564" i="7"/>
  <c r="N564" i="7" s="1"/>
  <c r="M565" i="7"/>
  <c r="N565" i="7" s="1"/>
  <c r="M566" i="7"/>
  <c r="N566" i="7" s="1"/>
  <c r="M568" i="7"/>
  <c r="N568" i="7" s="1"/>
  <c r="M569" i="7"/>
  <c r="N569" i="7" s="1"/>
  <c r="M570" i="7"/>
  <c r="N570" i="7" s="1"/>
  <c r="M571" i="7"/>
  <c r="N571" i="7" s="1"/>
  <c r="M572" i="7"/>
  <c r="N572" i="7" s="1"/>
  <c r="M573" i="7"/>
  <c r="N573" i="7" s="1"/>
  <c r="M574" i="7"/>
  <c r="N574" i="7" s="1"/>
  <c r="M575" i="7"/>
  <c r="N575" i="7" s="1"/>
  <c r="M576" i="7"/>
  <c r="N576" i="7" s="1"/>
  <c r="M577" i="7"/>
  <c r="N577" i="7" s="1"/>
  <c r="M578" i="7"/>
  <c r="N578" i="7" s="1"/>
  <c r="M579" i="7"/>
  <c r="N579" i="7" s="1"/>
  <c r="M580" i="7"/>
  <c r="N580" i="7" s="1"/>
  <c r="M581" i="7"/>
  <c r="N581" i="7" s="1"/>
  <c r="M582" i="7"/>
  <c r="N582" i="7" s="1"/>
  <c r="M583" i="7"/>
  <c r="N583" i="7" s="1"/>
  <c r="M584" i="7"/>
  <c r="N584" i="7" s="1"/>
  <c r="M585" i="7"/>
  <c r="N585" i="7" s="1"/>
  <c r="M586" i="7"/>
  <c r="N586" i="7" s="1"/>
  <c r="M588" i="7"/>
  <c r="N588" i="7" s="1"/>
  <c r="M589" i="7"/>
  <c r="N589" i="7" s="1"/>
  <c r="M590" i="7"/>
  <c r="N590" i="7" s="1"/>
  <c r="M591" i="7"/>
  <c r="N591" i="7" s="1"/>
  <c r="M592" i="7"/>
  <c r="N592" i="7" s="1"/>
  <c r="M594" i="7"/>
  <c r="N594" i="7" s="1"/>
  <c r="M595" i="7"/>
  <c r="N595" i="7" s="1"/>
  <c r="M597" i="7"/>
  <c r="N597" i="7" s="1"/>
  <c r="M598" i="7"/>
  <c r="N598" i="7" s="1"/>
  <c r="M599" i="7"/>
  <c r="N599" i="7" s="1"/>
  <c r="M601" i="7"/>
  <c r="N601" i="7" s="1"/>
  <c r="M603" i="7"/>
  <c r="N603" i="7" s="1"/>
  <c r="M604" i="7"/>
  <c r="N604" i="7" s="1"/>
  <c r="M605" i="7"/>
  <c r="N605" i="7" s="1"/>
  <c r="M606" i="7"/>
  <c r="N606" i="7" s="1"/>
  <c r="M608" i="7"/>
  <c r="N608" i="7" s="1"/>
  <c r="M609" i="7"/>
  <c r="N609" i="7" s="1"/>
  <c r="M2" i="7"/>
  <c r="N2" i="7" s="1"/>
  <c r="AT620" i="7" l="1"/>
  <c r="D156" i="7" a="1"/>
  <c r="D156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<sst xmlns="http://schemas.openxmlformats.org/spreadsheetml/2006/main" count="7315" uniqueCount="199">
  <si>
    <t>Block</t>
  </si>
  <si>
    <t>Rep</t>
  </si>
  <si>
    <t>Plot</t>
  </si>
  <si>
    <t>Column</t>
  </si>
  <si>
    <t>Cross ID</t>
  </si>
  <si>
    <t>Male parent</t>
  </si>
  <si>
    <t>Planting date</t>
  </si>
  <si>
    <t>Cycle of the plant</t>
  </si>
  <si>
    <t>T.2731-5</t>
  </si>
  <si>
    <t xml:space="preserve">Mchare laini </t>
  </si>
  <si>
    <t>Borneo</t>
  </si>
  <si>
    <t>C1</t>
  </si>
  <si>
    <t>C2</t>
  </si>
  <si>
    <t>T.2619-15</t>
  </si>
  <si>
    <t>Mchare Mlelembo</t>
  </si>
  <si>
    <t>Calcutta 4</t>
  </si>
  <si>
    <t>T.2691-6</t>
  </si>
  <si>
    <t xml:space="preserve">Huti white </t>
  </si>
  <si>
    <t>C3</t>
  </si>
  <si>
    <t>NM226-14</t>
  </si>
  <si>
    <t>T.2274-1</t>
  </si>
  <si>
    <t>NM209-3</t>
  </si>
  <si>
    <t>Mchare Laini</t>
  </si>
  <si>
    <t>NM275-4</t>
  </si>
  <si>
    <t>Mchare laini</t>
  </si>
  <si>
    <t>T.2151-1</t>
  </si>
  <si>
    <t xml:space="preserve">Akondro Mainty  </t>
  </si>
  <si>
    <t>NM258-3</t>
  </si>
  <si>
    <t>NM248-1</t>
  </si>
  <si>
    <t>Kahuti</t>
  </si>
  <si>
    <t>NM275-8</t>
  </si>
  <si>
    <t>T.2273-1</t>
  </si>
  <si>
    <t>Hutiwhite</t>
  </si>
  <si>
    <t>Female Parent</t>
  </si>
  <si>
    <t>T.2274-12</t>
  </si>
  <si>
    <t>T.2274-6</t>
  </si>
  <si>
    <t>T.2327-1</t>
  </si>
  <si>
    <t>NM226-9</t>
  </si>
  <si>
    <t>Hutigreen</t>
  </si>
  <si>
    <t>T.2269-2</t>
  </si>
  <si>
    <t>T.2273-2</t>
  </si>
  <si>
    <t>T.2274-7</t>
  </si>
  <si>
    <t>T.2274-4</t>
  </si>
  <si>
    <t>T.2274-3</t>
  </si>
  <si>
    <t>T.2317-1</t>
  </si>
  <si>
    <t xml:space="preserve"> </t>
  </si>
  <si>
    <t>T.2269-1</t>
  </si>
  <si>
    <t>T.2203-1</t>
  </si>
  <si>
    <t>Nshonowa</t>
  </si>
  <si>
    <t>T.2070-1</t>
  </si>
  <si>
    <t>T.2115-1</t>
  </si>
  <si>
    <t>T.1687-1</t>
  </si>
  <si>
    <t>T.1768-1</t>
  </si>
  <si>
    <t>NM276-3</t>
  </si>
  <si>
    <t>NM237-8</t>
  </si>
  <si>
    <t>Ijihu inkundu</t>
  </si>
  <si>
    <t>NM226-15</t>
  </si>
  <si>
    <t>T.2728-19</t>
  </si>
  <si>
    <t>T.2274-9</t>
  </si>
  <si>
    <t>T.2731-2</t>
  </si>
  <si>
    <t>T.2691-15</t>
  </si>
  <si>
    <t>NM424-3</t>
  </si>
  <si>
    <t xml:space="preserve">Hutigreen </t>
  </si>
  <si>
    <t>T.2691-9</t>
  </si>
  <si>
    <t>T.1724-1</t>
  </si>
  <si>
    <t>Tree</t>
  </si>
  <si>
    <t>NM226-16</t>
  </si>
  <si>
    <t>NM185-1</t>
  </si>
  <si>
    <t>NM154-1</t>
  </si>
  <si>
    <t>NM211-1</t>
  </si>
  <si>
    <t>NM226-5</t>
  </si>
  <si>
    <t>NM226-11</t>
  </si>
  <si>
    <t>NM226-4</t>
  </si>
  <si>
    <t>T.2274-8</t>
  </si>
  <si>
    <t>NM259-1</t>
  </si>
  <si>
    <t>T.2691-17</t>
  </si>
  <si>
    <t>ITC0253 Borneo</t>
  </si>
  <si>
    <t>Guyod</t>
  </si>
  <si>
    <t>ITC 0253 Borneo</t>
  </si>
  <si>
    <t>T.2696-9</t>
  </si>
  <si>
    <t>Mchare mlelembo</t>
  </si>
  <si>
    <t xml:space="preserve">Ijihu Inkundu </t>
  </si>
  <si>
    <t>c1</t>
  </si>
  <si>
    <t>Number of sucker (count)</t>
  </si>
  <si>
    <t>Plant height (cm)</t>
  </si>
  <si>
    <t>Girth size at 1 meter (cm)</t>
  </si>
  <si>
    <t>Number of functional leaves(count)</t>
  </si>
  <si>
    <t>Bunch weight (Kg)</t>
  </si>
  <si>
    <t>Number of hands (count)</t>
  </si>
  <si>
    <t>Indicator of harvesting (scale,1-green,2-yellow)</t>
  </si>
  <si>
    <t xml:space="preserve">Finger length </t>
  </si>
  <si>
    <t>Finger weight</t>
  </si>
  <si>
    <t>Bunch orientation</t>
  </si>
  <si>
    <t>Horizontal</t>
  </si>
  <si>
    <t>Pendular</t>
  </si>
  <si>
    <t>2 (5/5)</t>
  </si>
  <si>
    <t>2 (4/5)</t>
  </si>
  <si>
    <t>2 (3/5)</t>
  </si>
  <si>
    <t>1 (Bunch fell before maturity)</t>
  </si>
  <si>
    <t>1(Bunch fell before maturity)</t>
  </si>
  <si>
    <t>-</t>
  </si>
  <si>
    <t>2(5/5)</t>
  </si>
  <si>
    <t>2 (1/5)</t>
  </si>
  <si>
    <t xml:space="preserve">1 Bunch fell </t>
  </si>
  <si>
    <t>2 ( 2/5)</t>
  </si>
  <si>
    <t>2 (2/5)</t>
  </si>
  <si>
    <t>Sub-horizontal</t>
  </si>
  <si>
    <t>1 (The bunch fell before maturity)</t>
  </si>
  <si>
    <t>1 (Bunch fell due to rain)</t>
  </si>
  <si>
    <t>2 (2/2)</t>
  </si>
  <si>
    <t>8.1`</t>
  </si>
  <si>
    <t>2   (5/5)</t>
  </si>
  <si>
    <t>2 ( All finger started to dry)</t>
  </si>
  <si>
    <t>1 (Bunch fell)</t>
  </si>
  <si>
    <t>Sub- horizontal</t>
  </si>
  <si>
    <t>c2</t>
  </si>
  <si>
    <t>1-(Bunch fell)</t>
  </si>
  <si>
    <t>All fingers dry</t>
  </si>
  <si>
    <t>2 (Fingers show signs of drying)</t>
  </si>
  <si>
    <t>Sub-Horizontl</t>
  </si>
  <si>
    <t>Sub-Horizontal</t>
  </si>
  <si>
    <t>1-NUB</t>
  </si>
  <si>
    <t>2 (5/5)NUB</t>
  </si>
  <si>
    <t>1 NUB</t>
  </si>
  <si>
    <t>2 (5/5) NUB</t>
  </si>
  <si>
    <t>2 (5/5) UB</t>
  </si>
  <si>
    <t>1 UB</t>
  </si>
  <si>
    <t>Sub horizontal</t>
  </si>
  <si>
    <t>1  UB</t>
  </si>
  <si>
    <t>2(5/5) NUB</t>
  </si>
  <si>
    <t>1UB</t>
  </si>
  <si>
    <t>Erect</t>
  </si>
  <si>
    <t xml:space="preserve">2 (5/5) </t>
  </si>
  <si>
    <t>1NUB</t>
  </si>
  <si>
    <t>2(2/5) UB</t>
  </si>
  <si>
    <t>1 UNUB</t>
  </si>
  <si>
    <t>I NUB</t>
  </si>
  <si>
    <t>1 UN</t>
  </si>
  <si>
    <t>Sab-horizontal</t>
  </si>
  <si>
    <t xml:space="preserve">1UB </t>
  </si>
  <si>
    <t xml:space="preserve">1 UB </t>
  </si>
  <si>
    <t>1UB- Plant fell due to wind</t>
  </si>
  <si>
    <t>NUB</t>
  </si>
  <si>
    <t>2(5/5) UB</t>
  </si>
  <si>
    <t>1 nub</t>
  </si>
  <si>
    <t>1 ub</t>
  </si>
  <si>
    <t>1 NNUB</t>
  </si>
  <si>
    <t>24/11/2021</t>
  </si>
  <si>
    <t xml:space="preserve">    </t>
  </si>
  <si>
    <t>17/1/2022</t>
  </si>
  <si>
    <t>1  NUB</t>
  </si>
  <si>
    <t>5-</t>
  </si>
  <si>
    <t>2 (5/5) nub</t>
  </si>
  <si>
    <t>pendular</t>
  </si>
  <si>
    <t xml:space="preserve">     -</t>
  </si>
  <si>
    <t xml:space="preserve">   -</t>
  </si>
  <si>
    <t>Flowering date C1</t>
  </si>
  <si>
    <t>Flowering date C2</t>
  </si>
  <si>
    <t>Flowering date C3</t>
  </si>
  <si>
    <t>30/2/2020</t>
  </si>
  <si>
    <t>Fingerircumferance</t>
  </si>
  <si>
    <t>ITC 0249alcutta 4</t>
  </si>
  <si>
    <t>ITC0712 AAV Rose</t>
  </si>
  <si>
    <t>Parthenocapy1=No seed,2=seeds</t>
  </si>
  <si>
    <t>Harvesting date C3</t>
  </si>
  <si>
    <t>Harvesting date C2</t>
  </si>
  <si>
    <t>2018August</t>
  </si>
  <si>
    <t>12/5/2020,Theplantfellbeforematurity</t>
  </si>
  <si>
    <t>04/01/2018///6/5/2021 Transplanted</t>
  </si>
  <si>
    <t>HarvestingdateC1</t>
  </si>
  <si>
    <t>Sub-horicontal</t>
  </si>
  <si>
    <t>number of days
fromplanting to flowering</t>
  </si>
  <si>
    <t>number of days from 
flowering to harvesting C1</t>
  </si>
  <si>
    <t>Number of months from 
flowering to harvesting C1</t>
  </si>
  <si>
    <t>Number of months
from planting to flowering C1</t>
  </si>
  <si>
    <t>number of days from 
harvesting C1 to harvesting C2</t>
  </si>
  <si>
    <t>Number of months
fom harvesting c1 to harvesting C2</t>
  </si>
  <si>
    <t>number of days from 
flowering C2 to harvesting C2</t>
  </si>
  <si>
    <t>number of months from 
flowering C2 to harvesting C2</t>
  </si>
  <si>
    <t>number of days from 
flowering C2 to harvesting C3</t>
  </si>
  <si>
    <t>number of months from 
flowering C2 to harvesting C3</t>
  </si>
  <si>
    <t>number of days from 
harvesting C2 to harvesting C3</t>
  </si>
  <si>
    <t>Number of months
fom harvesting C2 to harvesting C3</t>
  </si>
  <si>
    <t>Female_parent</t>
  </si>
  <si>
    <t>Male_parent</t>
  </si>
  <si>
    <t>test_plant</t>
  </si>
  <si>
    <t>check</t>
  </si>
  <si>
    <t>Seasons</t>
  </si>
  <si>
    <t>Kiangazi</t>
  </si>
  <si>
    <t>Masika</t>
  </si>
  <si>
    <t>Kipupwe</t>
  </si>
  <si>
    <t>Demani</t>
  </si>
  <si>
    <t>Vuli</t>
  </si>
  <si>
    <t>seasons</t>
  </si>
  <si>
    <t>kipupwe</t>
  </si>
  <si>
    <t>EET 1</t>
  </si>
  <si>
    <t>DATA POINT</t>
  </si>
  <si>
    <t>OBSERVATION POINT</t>
  </si>
  <si>
    <t>% COVERAGE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</si>
</sst>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ddd\,\ mmmm\ dd\,\ yy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9C5700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3" borderId="0" applyNumberFormat="0" applyBorder="0" applyAlignment="0" applyProtection="0"/>
    <xf numFmtId="0" fontId="2" fillId="0" borderId="0"/>
    <xf numFmtId="0" fontId="3" fillId="2" borderId="0" applyNumberFormat="0" applyBorder="0" applyAlignment="0" applyProtection="0"/>
    <xf numFmtId="0" fontId="1" fillId="4" borderId="0" applyNumberFormat="0" applyBorder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0" fontId="4" fillId="0" borderId="0"/>
    <xf numFmtId="0" fontId="5" fillId="0" borderId="0"/>
    <xf numFmtId="0" fontId="2" fillId="0" borderId="0"/>
  </cellStyleXfs>
  <cellXfs count="13">
    <xf numFmtId="0" fontId="0" fillId="0" borderId="0" xfId="0"/>
    <xf numFmtId="0" fontId="0" fillId="0" borderId="0" xfId="0"/>
    <xf numFmtId="0" fontId="0" fillId="0" borderId="1" xfId="0" applyFill="1" applyBorder="1"/>
    <xf numFmtId="14" fontId="0" fillId="0" borderId="1" xfId="0" applyNumberFormat="1" applyFill="1" applyBorder="1" applyAlignment="1">
      <alignment horizontal="right"/>
    </xf>
    <xf numFmtId="2" fontId="0" fillId="0" borderId="1" xfId="0" applyNumberFormat="1" applyFill="1" applyBorder="1" applyAlignment="1">
      <alignment horizontal="right" wrapText="1"/>
    </xf>
    <xf numFmtId="1" fontId="0" fillId="0" borderId="1" xfId="0" applyNumberFormat="1" applyFill="1" applyBorder="1" applyAlignment="1">
      <alignment horizontal="right" wrapText="1"/>
    </xf>
    <xf numFmtId="164" fontId="0" fillId="0" borderId="1" xfId="0" applyNumberFormat="1" applyFill="1" applyBorder="1" applyAlignment="1">
      <alignment horizontal="right" wrapText="1"/>
    </xf>
    <xf numFmtId="2" fontId="0" fillId="0" borderId="1" xfId="0" applyNumberFormat="1" applyFill="1" applyBorder="1" applyAlignment="1">
      <alignment horizontal="right"/>
    </xf>
    <xf numFmtId="1" fontId="0" fillId="0" borderId="1" xfId="0" applyNumberFormat="1" applyFill="1" applyBorder="1" applyAlignment="1">
      <alignment horizontal="right"/>
    </xf>
    <xf numFmtId="164" fontId="0" fillId="0" borderId="1" xfId="0" applyNumberFormat="1" applyFill="1" applyBorder="1" applyAlignment="1">
      <alignment horizontal="right"/>
    </xf>
    <xf numFmtId="165" fontId="0" fillId="0" borderId="1" xfId="0" applyNumberFormat="1" applyFill="1" applyBorder="1" applyAlignment="1">
      <alignment horizontal="right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0">
    <cellStyle name="60% - Accent5 2" xfId="1" xr:uid="{00000000-0005-0000-0000-000001000000}"/>
    <cellStyle name="60% - Accent5 3" xfId="6" xr:uid="{00000000-0005-0000-0000-000002000000}"/>
    <cellStyle name="60% - Accent6 2" xfId="4" xr:uid="{00000000-0005-0000-0000-000003000000}"/>
    <cellStyle name="Neutral 2" xfId="5" xr:uid="{00000000-0005-0000-0000-00000B000000}"/>
    <cellStyle name="Neutral 3" xfId="3" xr:uid="{00000000-0005-0000-0000-00000C000000}"/>
    <cellStyle name="Normal" xfId="0" builtinId="0"/>
    <cellStyle name="Normal 2" xfId="2" xr:uid="{00000000-0005-0000-0000-00000E000000}"/>
    <cellStyle name="Normal 2 2" xfId="7" xr:uid="{00000000-0005-0000-0000-00000F000000}"/>
    <cellStyle name="Normal 2 2 2" xfId="9" xr:uid="{00000000-0005-0000-0000-000010000000}"/>
    <cellStyle name="Normal 2 3" xfId="8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FA193-DB13-4935-9D09-DD4CA783FC0A}">
  <dimension ref="A1:VYE620"/>
  <sheetViews>
    <sheetView zoomScale="71" zoomScaleNormal="85" workbookViewId="0">
      <selection activeCell="AS1" sqref="AS1:AT1048576"/>
    </sheetView>
  </sheetViews>
  <sheetFormatPr defaultColWidth="8.5546875" defaultRowHeight="14.4" x14ac:dyDescent="0.3"/>
  <cols>
    <col min="1" max="4" width="8.5546875" style="2"/>
    <col min="5" max="6" width="18.109375" style="2" bestFit="1" customWidth="1"/>
    <col min="7" max="7" width="12.44140625" style="2" bestFit="1" customWidth="1"/>
    <col min="8" max="9" width="12.44140625" style="2" customWidth="1"/>
    <col min="10" max="10" width="17.6640625" style="3" customWidth="1"/>
    <col min="11" max="11" width="17.88671875" style="3" bestFit="1" customWidth="1"/>
    <col min="12" max="12" width="14.6640625" style="3" customWidth="1"/>
    <col min="13" max="14" width="14.6640625" style="7" customWidth="1"/>
    <col min="15" max="15" width="18.5546875" style="3" customWidth="1"/>
    <col min="16" max="17" width="18.5546875" style="7" customWidth="1"/>
    <col min="18" max="18" width="24" style="2" bestFit="1" customWidth="1"/>
    <col min="19" max="19" width="18.109375" style="2" bestFit="1" customWidth="1"/>
    <col min="20" max="20" width="23.5546875" style="2" bestFit="1" customWidth="1"/>
    <col min="21" max="21" width="33.33203125" style="2" bestFit="1" customWidth="1"/>
    <col min="22" max="22" width="22.44140625" style="2" customWidth="1"/>
    <col min="23" max="23" width="23.5546875" style="2" bestFit="1" customWidth="1"/>
    <col min="24" max="24" width="20.109375" style="2" customWidth="1"/>
    <col min="25" max="25" width="13.33203125" style="2" bestFit="1" customWidth="1"/>
    <col min="26" max="45" width="8.5546875" style="2"/>
    <col min="46" max="46" width="13.109375" style="2" bestFit="1" customWidth="1"/>
    <col min="47" max="55" width="8.5546875" style="2"/>
    <col min="56" max="56" width="4.109375" style="2" bestFit="1" customWidth="1"/>
    <col min="57" max="57" width="13.88671875" style="2" customWidth="1"/>
    <col min="58" max="58" width="18" style="2" bestFit="1" customWidth="1"/>
    <col min="59" max="59" width="17.109375" style="2" bestFit="1" customWidth="1"/>
    <col min="60" max="60" width="17.88671875" style="10" bestFit="1" customWidth="1"/>
    <col min="61" max="61" width="17.88671875" style="3" customWidth="1"/>
    <col min="62" max="62" width="18.44140625" style="3" bestFit="1" customWidth="1"/>
    <col min="63" max="63" width="16.44140625" style="8" bestFit="1" customWidth="1"/>
    <col min="64" max="64" width="15" style="8" bestFit="1" customWidth="1"/>
    <col min="65" max="65" width="17.6640625" style="8" customWidth="1"/>
    <col min="66" max="66" width="17.6640625" style="9" customWidth="1"/>
    <col min="67" max="67" width="16.33203125" style="2" bestFit="1" customWidth="1"/>
    <col min="68" max="68" width="23.5546875" style="2" bestFit="1" customWidth="1"/>
    <col min="69" max="69" width="33.33203125" style="2" bestFit="1" customWidth="1"/>
    <col min="70" max="70" width="19.109375" style="2" bestFit="1" customWidth="1"/>
    <col min="71" max="71" width="23.5546875" style="2" bestFit="1" customWidth="1"/>
    <col min="72" max="72" width="44" style="2" bestFit="1" customWidth="1"/>
    <col min="73" max="73" width="13.33203125" style="2" bestFit="1" customWidth="1"/>
    <col min="74" max="102" width="8.5546875" style="2"/>
    <col min="103" max="103" width="14.6640625" style="2" customWidth="1"/>
    <col min="104" max="104" width="11.6640625" style="2" customWidth="1"/>
    <col min="105" max="105" width="8.5546875" style="2"/>
    <col min="106" max="106" width="17" style="3" bestFit="1" customWidth="1"/>
    <col min="107" max="107" width="17" style="3" customWidth="1"/>
    <col min="108" max="108" width="17.6640625" style="3" bestFit="1" customWidth="1"/>
    <col min="109" max="109" width="16.44140625" style="8" bestFit="1" customWidth="1"/>
    <col min="110" max="110" width="15" style="8" bestFit="1" customWidth="1"/>
    <col min="111" max="111" width="26.44140625" style="8" customWidth="1"/>
    <col min="112" max="112" width="25.5546875" style="9" customWidth="1"/>
    <col min="113" max="113" width="16.33203125" style="2" bestFit="1" customWidth="1"/>
    <col min="114" max="114" width="23.5546875" style="2" bestFit="1" customWidth="1"/>
    <col min="115" max="115" width="33.33203125" style="2" bestFit="1" customWidth="1"/>
    <col min="116" max="116" width="20.33203125" style="2" customWidth="1"/>
    <col min="117" max="117" width="23.5546875" style="2" bestFit="1" customWidth="1"/>
    <col min="118" max="118" width="44" style="2" bestFit="1" customWidth="1"/>
    <col min="119" max="119" width="13.33203125" style="2" bestFit="1" customWidth="1"/>
    <col min="120" max="148" width="8.5546875" style="2"/>
    <col min="149" max="149" width="30.88671875" style="2" bestFit="1" customWidth="1"/>
    <col min="150" max="150" width="17" style="2" bestFit="1" customWidth="1"/>
    <col min="151" max="151" width="16.5546875" style="2" bestFit="1" customWidth="1"/>
    <col min="152" max="16384" width="8.5546875" style="2"/>
  </cols>
  <sheetData>
    <row r="1" spans="1:151" ht="57.6" x14ac:dyDescent="0.3">
      <c r="A1" s="2" t="s">
        <v>2</v>
      </c>
      <c r="B1" s="2" t="s">
        <v>0</v>
      </c>
      <c r="C1" s="2" t="s">
        <v>1</v>
      </c>
      <c r="D1" s="2" t="s">
        <v>3</v>
      </c>
      <c r="E1" s="2" t="s">
        <v>4</v>
      </c>
      <c r="F1" s="2" t="s">
        <v>183</v>
      </c>
      <c r="G1" s="2" t="s">
        <v>184</v>
      </c>
      <c r="H1" s="2" t="s">
        <v>185</v>
      </c>
      <c r="I1" s="2" t="s">
        <v>186</v>
      </c>
      <c r="J1" s="3" t="s">
        <v>6</v>
      </c>
      <c r="K1" s="3" t="s">
        <v>156</v>
      </c>
      <c r="L1" s="3" t="s">
        <v>187</v>
      </c>
      <c r="M1" s="4" t="s">
        <v>171</v>
      </c>
      <c r="N1" s="4" t="s">
        <v>174</v>
      </c>
      <c r="O1" s="3" t="s">
        <v>169</v>
      </c>
      <c r="P1" s="4" t="s">
        <v>172</v>
      </c>
      <c r="Q1" s="4" t="s">
        <v>173</v>
      </c>
      <c r="R1" s="2" t="s">
        <v>83</v>
      </c>
      <c r="S1" s="2" t="s">
        <v>84</v>
      </c>
      <c r="T1" s="2" t="s">
        <v>85</v>
      </c>
      <c r="U1" s="2" t="s">
        <v>86</v>
      </c>
      <c r="V1" s="2" t="s">
        <v>87</v>
      </c>
      <c r="W1" s="2" t="s">
        <v>88</v>
      </c>
      <c r="X1" s="2" t="s">
        <v>89</v>
      </c>
      <c r="Y1" s="12" t="s">
        <v>90</v>
      </c>
      <c r="Z1" s="12"/>
      <c r="AA1" s="12"/>
      <c r="AB1" s="12"/>
      <c r="AC1" s="12"/>
      <c r="AD1" s="12"/>
      <c r="AE1" s="12"/>
      <c r="AF1" s="12"/>
      <c r="AG1" s="12"/>
      <c r="AH1" s="12"/>
      <c r="AI1" s="12" t="s">
        <v>160</v>
      </c>
      <c r="AJ1" s="12"/>
      <c r="AK1" s="12"/>
      <c r="AL1" s="12"/>
      <c r="AM1" s="12"/>
      <c r="AN1" s="12"/>
      <c r="AO1" s="12"/>
      <c r="AP1" s="12"/>
      <c r="AQ1" s="12"/>
      <c r="AR1" s="12"/>
      <c r="AS1" s="11"/>
      <c r="AT1" s="11"/>
      <c r="AU1" s="12" t="s">
        <v>91</v>
      </c>
      <c r="AV1" s="12"/>
      <c r="AW1" s="12"/>
      <c r="AX1" s="12"/>
      <c r="AY1" s="12"/>
      <c r="AZ1" s="12"/>
      <c r="BA1" s="12"/>
      <c r="BB1" s="12"/>
      <c r="BC1" s="12"/>
      <c r="BD1" s="12"/>
      <c r="BE1" s="2" t="s">
        <v>163</v>
      </c>
      <c r="BF1" s="2" t="s">
        <v>92</v>
      </c>
      <c r="BG1" s="2" t="s">
        <v>7</v>
      </c>
      <c r="BH1" s="10" t="s">
        <v>157</v>
      </c>
      <c r="BI1" s="3" t="s">
        <v>193</v>
      </c>
      <c r="BJ1" s="3" t="s">
        <v>165</v>
      </c>
      <c r="BK1" s="4" t="s">
        <v>177</v>
      </c>
      <c r="BL1" s="4" t="s">
        <v>178</v>
      </c>
      <c r="BM1" s="5" t="s">
        <v>175</v>
      </c>
      <c r="BN1" s="6" t="s">
        <v>176</v>
      </c>
      <c r="BO1" s="2" t="s">
        <v>84</v>
      </c>
      <c r="BP1" s="2" t="s">
        <v>85</v>
      </c>
      <c r="BQ1" s="2" t="s">
        <v>86</v>
      </c>
      <c r="BR1" s="2" t="s">
        <v>87</v>
      </c>
      <c r="BS1" s="2" t="s">
        <v>88</v>
      </c>
      <c r="BT1" s="2" t="s">
        <v>89</v>
      </c>
      <c r="BU1" s="12" t="s">
        <v>90</v>
      </c>
      <c r="BV1" s="12"/>
      <c r="BW1" s="12"/>
      <c r="BX1" s="12"/>
      <c r="BY1" s="12"/>
      <c r="BZ1" s="12"/>
      <c r="CA1" s="12"/>
      <c r="CB1" s="12"/>
      <c r="CC1" s="12"/>
      <c r="CD1" s="12"/>
      <c r="CE1" s="12" t="s">
        <v>160</v>
      </c>
      <c r="CF1" s="12"/>
      <c r="CG1" s="12"/>
      <c r="CH1" s="12"/>
      <c r="CI1" s="12"/>
      <c r="CJ1" s="12"/>
      <c r="CK1" s="12"/>
      <c r="CL1" s="12"/>
      <c r="CM1" s="12"/>
      <c r="CN1" s="12"/>
      <c r="CO1" s="12" t="s">
        <v>91</v>
      </c>
      <c r="CP1" s="12"/>
      <c r="CQ1" s="12"/>
      <c r="CR1" s="12"/>
      <c r="CS1" s="12"/>
      <c r="CT1" s="12"/>
      <c r="CU1" s="12"/>
      <c r="CV1" s="12"/>
      <c r="CW1" s="12"/>
      <c r="CX1" s="12"/>
      <c r="CY1" s="2" t="s">
        <v>163</v>
      </c>
      <c r="CZ1" s="2" t="s">
        <v>92</v>
      </c>
      <c r="DA1" s="2" t="s">
        <v>7</v>
      </c>
      <c r="DB1" s="3" t="s">
        <v>158</v>
      </c>
      <c r="DC1" s="3" t="s">
        <v>193</v>
      </c>
      <c r="DD1" s="3" t="s">
        <v>164</v>
      </c>
      <c r="DE1" s="4" t="s">
        <v>179</v>
      </c>
      <c r="DF1" s="4" t="s">
        <v>180</v>
      </c>
      <c r="DG1" s="5" t="s">
        <v>181</v>
      </c>
      <c r="DH1" s="6" t="s">
        <v>182</v>
      </c>
      <c r="DI1" s="2" t="s">
        <v>84</v>
      </c>
      <c r="DJ1" s="2" t="s">
        <v>85</v>
      </c>
      <c r="DK1" s="2" t="s">
        <v>86</v>
      </c>
      <c r="DL1" s="2" t="s">
        <v>87</v>
      </c>
      <c r="DM1" s="2" t="s">
        <v>88</v>
      </c>
      <c r="DN1" s="2" t="s">
        <v>89</v>
      </c>
      <c r="DO1" s="12" t="s">
        <v>90</v>
      </c>
      <c r="DP1" s="12"/>
      <c r="DQ1" s="12"/>
      <c r="DR1" s="12"/>
      <c r="DS1" s="12"/>
      <c r="DT1" s="12"/>
      <c r="DU1" s="12"/>
      <c r="DV1" s="12"/>
      <c r="DW1" s="12"/>
      <c r="DX1" s="12"/>
      <c r="DY1" s="12" t="s">
        <v>160</v>
      </c>
      <c r="DZ1" s="12"/>
      <c r="EA1" s="12"/>
      <c r="EB1" s="12"/>
      <c r="EC1" s="12"/>
      <c r="ED1" s="12"/>
      <c r="EE1" s="12"/>
      <c r="EF1" s="12"/>
      <c r="EG1" s="12"/>
      <c r="EH1" s="12"/>
      <c r="EI1" s="12" t="s">
        <v>91</v>
      </c>
      <c r="EJ1" s="12"/>
      <c r="EK1" s="12"/>
      <c r="EL1" s="12"/>
      <c r="EM1" s="12"/>
      <c r="EN1" s="12"/>
      <c r="EO1" s="12"/>
      <c r="EP1" s="12"/>
      <c r="EQ1" s="12"/>
      <c r="ER1" s="12"/>
      <c r="ES1" s="2" t="s">
        <v>163</v>
      </c>
      <c r="ET1" s="2" t="s">
        <v>92</v>
      </c>
      <c r="EU1" s="2" t="s">
        <v>7</v>
      </c>
    </row>
    <row r="2" spans="1:151" x14ac:dyDescent="0.3">
      <c r="A2" s="2">
        <v>1</v>
      </c>
      <c r="B2" s="2">
        <v>1</v>
      </c>
      <c r="C2" s="2">
        <v>1</v>
      </c>
      <c r="D2" s="2">
        <v>1</v>
      </c>
      <c r="E2" s="2" t="s">
        <v>8</v>
      </c>
      <c r="F2" s="2" t="s">
        <v>9</v>
      </c>
      <c r="G2" s="2" t="s">
        <v>10</v>
      </c>
      <c r="H2" s="2">
        <v>1</v>
      </c>
      <c r="J2" s="3">
        <v>43671</v>
      </c>
      <c r="K2" s="3">
        <v>44211</v>
      </c>
      <c r="L2" s="3" t="s">
        <v>188</v>
      </c>
      <c r="M2" s="7">
        <f t="shared" ref="M2:M17" si="0">K:K-J:J</f>
        <v>540</v>
      </c>
      <c r="N2" s="7">
        <f>M:M/30</f>
        <v>18</v>
      </c>
      <c r="O2" s="3">
        <v>44299</v>
      </c>
      <c r="P2" s="7">
        <f t="shared" ref="P2:P11" si="1">O:O-K:K</f>
        <v>88</v>
      </c>
      <c r="Q2" s="7">
        <f>P:P/30</f>
        <v>2.9333333333333331</v>
      </c>
      <c r="R2" s="2">
        <v>11</v>
      </c>
      <c r="S2" s="2">
        <v>300.5</v>
      </c>
      <c r="T2" s="2">
        <v>34</v>
      </c>
      <c r="U2" s="2">
        <v>17</v>
      </c>
      <c r="V2" s="2">
        <v>0.73699999999999999</v>
      </c>
      <c r="W2" s="2">
        <v>8</v>
      </c>
      <c r="X2" s="2">
        <v>2</v>
      </c>
      <c r="Y2" s="2">
        <v>10</v>
      </c>
      <c r="Z2" s="2">
        <v>10.199999999999999</v>
      </c>
      <c r="AA2" s="2">
        <v>9.8000000000000007</v>
      </c>
      <c r="AB2" s="2">
        <v>11</v>
      </c>
      <c r="AC2" s="2">
        <v>9</v>
      </c>
      <c r="AD2" s="2">
        <v>9.3000000000000007</v>
      </c>
      <c r="AE2" s="2">
        <v>10</v>
      </c>
      <c r="AF2" s="2">
        <v>9.5</v>
      </c>
      <c r="AG2" s="2">
        <v>10.5</v>
      </c>
      <c r="AH2" s="2">
        <v>12</v>
      </c>
      <c r="AI2" s="2">
        <v>5.5</v>
      </c>
      <c r="AJ2" s="2">
        <v>4.3</v>
      </c>
      <c r="AK2" s="2">
        <v>4.7</v>
      </c>
      <c r="AL2" s="2">
        <v>5.4</v>
      </c>
      <c r="AM2" s="2">
        <v>3.6</v>
      </c>
      <c r="AN2" s="2">
        <v>4.2</v>
      </c>
      <c r="AO2" s="2">
        <v>4.8</v>
      </c>
      <c r="AP2" s="2">
        <v>4.5</v>
      </c>
      <c r="AQ2" s="2">
        <v>4</v>
      </c>
      <c r="AR2" s="2">
        <v>5.6</v>
      </c>
      <c r="AS2" s="2">
        <f>AVERAGE(AI2:AR2)</f>
        <v>4.66</v>
      </c>
      <c r="AT2" s="2">
        <f>(AS2/(2*3.14))*2</f>
        <v>1.484076433121019</v>
      </c>
      <c r="AU2" s="2">
        <v>8</v>
      </c>
      <c r="AV2" s="2">
        <v>6</v>
      </c>
      <c r="AW2" s="2">
        <v>6</v>
      </c>
      <c r="AX2" s="2">
        <v>9</v>
      </c>
      <c r="AY2" s="2">
        <v>4</v>
      </c>
      <c r="AZ2" s="2">
        <v>5</v>
      </c>
      <c r="BA2" s="2">
        <v>6</v>
      </c>
      <c r="BB2" s="2">
        <v>5</v>
      </c>
      <c r="BC2" s="2">
        <v>6</v>
      </c>
      <c r="BD2" s="2">
        <v>11</v>
      </c>
      <c r="BE2" s="2">
        <v>1</v>
      </c>
      <c r="BF2" s="2" t="s">
        <v>119</v>
      </c>
      <c r="BG2" s="2" t="s">
        <v>11</v>
      </c>
      <c r="BH2" s="3"/>
    </row>
    <row r="3" spans="1:151" x14ac:dyDescent="0.3">
      <c r="A3" s="2">
        <v>2</v>
      </c>
      <c r="B3" s="2">
        <v>1</v>
      </c>
      <c r="C3" s="2">
        <v>2</v>
      </c>
      <c r="D3" s="2">
        <v>1</v>
      </c>
      <c r="E3" s="2" t="s">
        <v>8</v>
      </c>
      <c r="F3" s="2" t="s">
        <v>9</v>
      </c>
      <c r="G3" s="2" t="s">
        <v>10</v>
      </c>
      <c r="H3" s="2">
        <v>1</v>
      </c>
      <c r="J3" s="3">
        <v>43671</v>
      </c>
      <c r="K3" s="3">
        <v>44176</v>
      </c>
      <c r="L3" s="3" t="s">
        <v>192</v>
      </c>
      <c r="M3" s="7">
        <f t="shared" si="0"/>
        <v>505</v>
      </c>
      <c r="N3" s="7">
        <f t="shared" ref="N3:N66" si="2">M:M/30</f>
        <v>16.833333333333332</v>
      </c>
      <c r="O3" s="3">
        <v>44444</v>
      </c>
      <c r="P3" s="7">
        <f t="shared" si="1"/>
        <v>268</v>
      </c>
      <c r="Q3" s="7">
        <f t="shared" ref="Q3:Q66" si="3">P:P/30</f>
        <v>8.9333333333333336</v>
      </c>
      <c r="R3" s="2">
        <v>7</v>
      </c>
      <c r="S3" s="2">
        <v>283</v>
      </c>
      <c r="T3" s="2">
        <v>29</v>
      </c>
      <c r="U3" s="2">
        <v>14</v>
      </c>
      <c r="V3" s="2">
        <v>0.753</v>
      </c>
      <c r="W3" s="2">
        <v>7</v>
      </c>
      <c r="X3" s="2">
        <v>2</v>
      </c>
      <c r="Y3" s="2">
        <v>8.6999999999999993</v>
      </c>
      <c r="Z3" s="2">
        <v>8</v>
      </c>
      <c r="AA3" s="2">
        <v>8</v>
      </c>
      <c r="AB3" s="2">
        <v>8</v>
      </c>
      <c r="AC3" s="2">
        <v>7.6</v>
      </c>
      <c r="AD3" s="2">
        <v>9</v>
      </c>
      <c r="AE3" s="2">
        <v>8</v>
      </c>
      <c r="AF3" s="2">
        <v>9</v>
      </c>
      <c r="AG3" s="2">
        <v>6.8</v>
      </c>
      <c r="AH3" s="2">
        <v>7.4</v>
      </c>
      <c r="AI3" s="2">
        <v>3.7</v>
      </c>
      <c r="AJ3" s="2">
        <v>3.4</v>
      </c>
      <c r="AK3" s="2">
        <v>3</v>
      </c>
      <c r="AL3" s="2">
        <v>4.5999999999999996</v>
      </c>
      <c r="AM3" s="2">
        <v>4.3</v>
      </c>
      <c r="AN3" s="2">
        <v>3.5</v>
      </c>
      <c r="AO3" s="2">
        <v>2.8</v>
      </c>
      <c r="AP3" s="2">
        <v>3.5</v>
      </c>
      <c r="AQ3" s="2">
        <v>3.2</v>
      </c>
      <c r="AR3" s="2">
        <v>3.5</v>
      </c>
      <c r="AS3" s="2">
        <f t="shared" ref="AS3:AS66" si="4">AVERAGE(AI3:AR3)</f>
        <v>3.55</v>
      </c>
      <c r="AT3" s="2">
        <f t="shared" ref="AT3:AT66" si="5">(AS3/(2*3.14))*2</f>
        <v>1.1305732484076432</v>
      </c>
      <c r="AU3" s="2">
        <v>5</v>
      </c>
      <c r="AV3" s="2">
        <v>5</v>
      </c>
      <c r="AW3" s="2">
        <v>4</v>
      </c>
      <c r="AX3" s="2">
        <v>7</v>
      </c>
      <c r="AY3" s="2">
        <v>5</v>
      </c>
      <c r="AZ3" s="2">
        <v>6</v>
      </c>
      <c r="BA3" s="2">
        <v>3</v>
      </c>
      <c r="BB3" s="2">
        <v>4</v>
      </c>
      <c r="BC3" s="2">
        <v>3</v>
      </c>
      <c r="BD3" s="2">
        <v>3</v>
      </c>
      <c r="BE3" s="2">
        <v>1</v>
      </c>
      <c r="BF3" s="2" t="s">
        <v>119</v>
      </c>
      <c r="BG3" s="2" t="s">
        <v>11</v>
      </c>
      <c r="BH3" s="3"/>
      <c r="BJ3" s="3">
        <v>44559</v>
      </c>
      <c r="BM3" s="8">
        <f>BJ:BJ-O:O</f>
        <v>115</v>
      </c>
      <c r="BN3" s="9">
        <f>BM:BM/30</f>
        <v>3.8333333333333335</v>
      </c>
      <c r="BO3" s="2">
        <v>300</v>
      </c>
      <c r="BP3" s="2">
        <v>41.5</v>
      </c>
      <c r="BQ3" s="2">
        <v>6</v>
      </c>
      <c r="BR3" s="2">
        <v>0.82</v>
      </c>
      <c r="BS3" s="2">
        <v>8</v>
      </c>
      <c r="BT3" s="2">
        <v>1</v>
      </c>
      <c r="BU3" s="2">
        <v>7.5</v>
      </c>
      <c r="BV3" s="2">
        <v>7</v>
      </c>
      <c r="BW3" s="2">
        <v>8</v>
      </c>
      <c r="BX3" s="2">
        <v>7</v>
      </c>
      <c r="BY3" s="2">
        <v>6.5</v>
      </c>
      <c r="BZ3" s="2">
        <v>7.5</v>
      </c>
      <c r="CA3" s="2">
        <v>6.5</v>
      </c>
      <c r="CB3" s="2">
        <v>6.3</v>
      </c>
      <c r="CC3" s="2">
        <v>7.3</v>
      </c>
      <c r="CD3" s="2">
        <v>6.6</v>
      </c>
      <c r="CE3" s="2">
        <v>3.4</v>
      </c>
      <c r="CF3" s="2">
        <v>3.2</v>
      </c>
      <c r="CG3" s="2">
        <v>3.7</v>
      </c>
      <c r="CH3" s="2">
        <v>3.4</v>
      </c>
      <c r="CI3" s="2">
        <v>3.2</v>
      </c>
      <c r="CJ3" s="2">
        <v>3.4</v>
      </c>
      <c r="CK3" s="2">
        <v>3.2</v>
      </c>
      <c r="CL3" s="2">
        <v>3.4</v>
      </c>
      <c r="CM3" s="2">
        <v>3.6</v>
      </c>
      <c r="CN3" s="2">
        <v>3.2</v>
      </c>
      <c r="CO3" s="2">
        <v>5</v>
      </c>
      <c r="CP3" s="2">
        <v>5</v>
      </c>
      <c r="CQ3" s="2">
        <v>5</v>
      </c>
      <c r="CR3" s="2">
        <v>5</v>
      </c>
      <c r="CS3" s="2">
        <v>5</v>
      </c>
      <c r="CT3" s="2">
        <v>5</v>
      </c>
      <c r="CU3" s="2">
        <v>5</v>
      </c>
      <c r="CV3" s="2">
        <v>5</v>
      </c>
      <c r="CW3" s="2">
        <v>5</v>
      </c>
      <c r="CX3" s="2">
        <v>5</v>
      </c>
      <c r="CY3" s="2" t="s">
        <v>123</v>
      </c>
      <c r="CZ3" s="2" t="s">
        <v>94</v>
      </c>
      <c r="DA3" s="2" t="s">
        <v>12</v>
      </c>
    </row>
    <row r="4" spans="1:151" x14ac:dyDescent="0.3">
      <c r="A4" s="2">
        <v>3</v>
      </c>
      <c r="B4" s="2">
        <v>1</v>
      </c>
      <c r="C4" s="2">
        <v>3</v>
      </c>
      <c r="D4" s="2">
        <v>1</v>
      </c>
      <c r="E4" s="2" t="s">
        <v>8</v>
      </c>
      <c r="F4" s="2" t="s">
        <v>9</v>
      </c>
      <c r="G4" s="2" t="s">
        <v>10</v>
      </c>
      <c r="H4" s="2">
        <v>1</v>
      </c>
      <c r="J4" s="3">
        <v>43671</v>
      </c>
      <c r="K4" s="3">
        <v>44079</v>
      </c>
      <c r="L4" s="3" t="s">
        <v>191</v>
      </c>
      <c r="M4" s="7">
        <f t="shared" si="0"/>
        <v>408</v>
      </c>
      <c r="N4" s="7">
        <f t="shared" si="2"/>
        <v>13.6</v>
      </c>
      <c r="O4" s="3">
        <v>44165</v>
      </c>
      <c r="P4" s="7">
        <f t="shared" si="1"/>
        <v>86</v>
      </c>
      <c r="Q4" s="7">
        <f t="shared" si="3"/>
        <v>2.8666666666666667</v>
      </c>
      <c r="R4" s="2">
        <v>8</v>
      </c>
      <c r="S4" s="2">
        <v>301</v>
      </c>
      <c r="T4" s="2">
        <v>34.299999999999997</v>
      </c>
      <c r="U4" s="2">
        <v>8</v>
      </c>
      <c r="V4" s="2">
        <v>0.80900000000000005</v>
      </c>
      <c r="W4" s="2">
        <v>10</v>
      </c>
      <c r="X4" s="2">
        <v>2</v>
      </c>
      <c r="Y4" s="2">
        <v>8</v>
      </c>
      <c r="Z4" s="2">
        <v>7</v>
      </c>
      <c r="AA4" s="2">
        <v>8.4</v>
      </c>
      <c r="AB4" s="2">
        <v>8.5</v>
      </c>
      <c r="AC4" s="2">
        <v>8</v>
      </c>
      <c r="AD4" s="2">
        <v>7</v>
      </c>
      <c r="AE4" s="2">
        <v>8</v>
      </c>
      <c r="AF4" s="2">
        <v>8.4</v>
      </c>
      <c r="AG4" s="2">
        <v>8</v>
      </c>
      <c r="AH4" s="2">
        <v>8</v>
      </c>
      <c r="AI4" s="2">
        <v>2.7</v>
      </c>
      <c r="AJ4" s="2">
        <v>3.6</v>
      </c>
      <c r="AK4" s="2">
        <v>3</v>
      </c>
      <c r="AL4" s="2">
        <v>2.7</v>
      </c>
      <c r="AM4" s="2">
        <v>3.4</v>
      </c>
      <c r="AN4" s="2">
        <v>3.3</v>
      </c>
      <c r="AO4" s="2">
        <v>3.5</v>
      </c>
      <c r="AP4" s="2">
        <v>3.2</v>
      </c>
      <c r="AQ4" s="2">
        <v>2.2999999999999998</v>
      </c>
      <c r="AR4" s="2">
        <v>2.7</v>
      </c>
      <c r="AS4" s="2">
        <f t="shared" si="4"/>
        <v>3.04</v>
      </c>
      <c r="AT4" s="2">
        <f t="shared" si="5"/>
        <v>0.96815286624203822</v>
      </c>
      <c r="AU4" s="2">
        <v>3</v>
      </c>
      <c r="AV4" s="2">
        <v>5</v>
      </c>
      <c r="AW4" s="2">
        <v>5</v>
      </c>
      <c r="AX4" s="2">
        <v>5</v>
      </c>
      <c r="AY4" s="2">
        <v>5</v>
      </c>
      <c r="AZ4" s="2">
        <v>4</v>
      </c>
      <c r="BA4" s="2">
        <v>4</v>
      </c>
      <c r="BB4" s="2">
        <v>5</v>
      </c>
      <c r="BC4" s="2">
        <v>3</v>
      </c>
      <c r="BD4" s="2">
        <v>4</v>
      </c>
      <c r="BE4" s="2">
        <v>1</v>
      </c>
      <c r="BF4" s="2" t="s">
        <v>120</v>
      </c>
      <c r="BG4" s="2" t="s">
        <v>11</v>
      </c>
      <c r="BH4" s="3">
        <v>44411</v>
      </c>
      <c r="BI4" s="3" t="s">
        <v>190</v>
      </c>
      <c r="BJ4" s="3">
        <v>44515</v>
      </c>
      <c r="BK4" s="8">
        <f t="shared" ref="BK4:BK66" si="6">BJ:BJ-BH:BH</f>
        <v>104</v>
      </c>
      <c r="BL4" s="8">
        <f t="shared" ref="BL4:BL66" si="7">BK:BK/30</f>
        <v>3.4666666666666668</v>
      </c>
      <c r="BM4" s="8">
        <f>BJ:BJ-O:O</f>
        <v>350</v>
      </c>
      <c r="BN4" s="9">
        <f>BM:BM/30</f>
        <v>11.666666666666666</v>
      </c>
      <c r="BO4" s="2">
        <v>312</v>
      </c>
      <c r="BP4" s="2">
        <v>34</v>
      </c>
      <c r="BQ4" s="2">
        <v>6</v>
      </c>
      <c r="BR4" s="2">
        <v>1.35</v>
      </c>
      <c r="BS4" s="2">
        <v>9</v>
      </c>
      <c r="BT4" s="2">
        <v>2</v>
      </c>
      <c r="BU4" s="2">
        <v>10.5</v>
      </c>
      <c r="BV4" s="2">
        <v>8.5</v>
      </c>
      <c r="BW4" s="2">
        <v>11.3</v>
      </c>
      <c r="BX4" s="2">
        <v>9.5</v>
      </c>
      <c r="BY4" s="2">
        <v>10.7</v>
      </c>
      <c r="BZ4" s="2">
        <v>9</v>
      </c>
      <c r="CA4" s="2">
        <v>9.5</v>
      </c>
      <c r="CB4" s="2">
        <v>8.6</v>
      </c>
      <c r="CC4" s="2">
        <v>8.8000000000000007</v>
      </c>
      <c r="CD4" s="2">
        <v>8</v>
      </c>
      <c r="CE4" s="2">
        <v>5</v>
      </c>
      <c r="CF4" s="2">
        <v>3.5</v>
      </c>
      <c r="CG4" s="2">
        <v>4.5</v>
      </c>
      <c r="CH4" s="2">
        <v>3.7</v>
      </c>
      <c r="CI4" s="2">
        <v>4</v>
      </c>
      <c r="CJ4" s="2">
        <v>4.3</v>
      </c>
      <c r="CK4" s="2">
        <v>4.4000000000000004</v>
      </c>
      <c r="CL4" s="2">
        <v>4.5999999999999996</v>
      </c>
      <c r="CM4" s="2">
        <v>4</v>
      </c>
      <c r="CN4" s="2">
        <v>3.6</v>
      </c>
      <c r="CO4" s="2">
        <v>15</v>
      </c>
      <c r="CP4" s="2">
        <v>5</v>
      </c>
      <c r="CQ4" s="2">
        <v>10</v>
      </c>
      <c r="CR4" s="2">
        <v>5</v>
      </c>
      <c r="CS4" s="2">
        <v>15</v>
      </c>
      <c r="CT4" s="2">
        <v>10</v>
      </c>
      <c r="CU4" s="2">
        <v>10</v>
      </c>
      <c r="CV4" s="2">
        <v>10</v>
      </c>
      <c r="CW4" s="2">
        <v>5</v>
      </c>
      <c r="CX4" s="2">
        <v>5</v>
      </c>
      <c r="CY4" s="2" t="s">
        <v>124</v>
      </c>
      <c r="CZ4" s="2" t="s">
        <v>94</v>
      </c>
      <c r="DA4" s="2" t="s">
        <v>12</v>
      </c>
    </row>
    <row r="5" spans="1:151" x14ac:dyDescent="0.3">
      <c r="A5" s="2">
        <v>4</v>
      </c>
      <c r="B5" s="2">
        <v>1</v>
      </c>
      <c r="C5" s="2">
        <v>1</v>
      </c>
      <c r="D5" s="2">
        <v>1</v>
      </c>
      <c r="E5" s="2" t="s">
        <v>13</v>
      </c>
      <c r="F5" s="2" t="s">
        <v>14</v>
      </c>
      <c r="G5" s="2" t="s">
        <v>15</v>
      </c>
      <c r="H5" s="2">
        <v>1</v>
      </c>
      <c r="J5" s="3">
        <v>43598</v>
      </c>
      <c r="K5" s="3">
        <v>43907</v>
      </c>
      <c r="L5" s="3" t="s">
        <v>189</v>
      </c>
      <c r="M5" s="7">
        <f t="shared" si="0"/>
        <v>309</v>
      </c>
      <c r="N5" s="7">
        <f t="shared" si="2"/>
        <v>10.3</v>
      </c>
      <c r="O5" s="3">
        <v>44165</v>
      </c>
      <c r="P5" s="7">
        <f t="shared" si="1"/>
        <v>258</v>
      </c>
      <c r="Q5" s="7">
        <f t="shared" si="3"/>
        <v>8.6</v>
      </c>
      <c r="R5" s="2">
        <v>9</v>
      </c>
      <c r="S5" s="2">
        <v>215</v>
      </c>
      <c r="T5" s="2">
        <v>25.5</v>
      </c>
      <c r="U5" s="2">
        <v>8</v>
      </c>
      <c r="V5" s="2">
        <v>0.67400000000000004</v>
      </c>
      <c r="W5" s="2">
        <v>6</v>
      </c>
      <c r="X5" s="2">
        <v>2</v>
      </c>
      <c r="Y5" s="2">
        <v>8.4</v>
      </c>
      <c r="Z5" s="2">
        <v>7.2</v>
      </c>
      <c r="AA5" s="2">
        <v>7</v>
      </c>
      <c r="AB5" s="2">
        <v>8</v>
      </c>
      <c r="AC5" s="2">
        <v>7.4</v>
      </c>
      <c r="AD5" s="2">
        <v>8</v>
      </c>
      <c r="AE5" s="2">
        <v>7</v>
      </c>
      <c r="AF5" s="2">
        <v>8.5</v>
      </c>
      <c r="AG5" s="2">
        <v>7.7</v>
      </c>
      <c r="AH5" s="2">
        <v>8</v>
      </c>
      <c r="AI5" s="2">
        <v>4.2</v>
      </c>
      <c r="AJ5" s="2">
        <v>4</v>
      </c>
      <c r="AK5" s="2">
        <v>4.2</v>
      </c>
      <c r="AL5" s="2">
        <v>4</v>
      </c>
      <c r="AM5" s="2">
        <v>3.8</v>
      </c>
      <c r="AN5" s="2">
        <v>4.5999999999999996</v>
      </c>
      <c r="AO5" s="2">
        <v>4.3</v>
      </c>
      <c r="AP5" s="2">
        <v>5.5</v>
      </c>
      <c r="AQ5" s="2">
        <v>3.7</v>
      </c>
      <c r="AR5" s="2">
        <v>3.6</v>
      </c>
      <c r="AS5" s="2">
        <f t="shared" si="4"/>
        <v>4.1899999999999995</v>
      </c>
      <c r="AT5" s="2">
        <f t="shared" si="5"/>
        <v>1.3343949044585985</v>
      </c>
      <c r="AU5" s="2">
        <v>7</v>
      </c>
      <c r="AV5" s="2">
        <v>5</v>
      </c>
      <c r="AW5" s="2">
        <v>5</v>
      </c>
      <c r="AX5" s="2">
        <v>6</v>
      </c>
      <c r="AY5" s="2">
        <v>5</v>
      </c>
      <c r="AZ5" s="2">
        <v>5</v>
      </c>
      <c r="BA5" s="2">
        <v>5</v>
      </c>
      <c r="BB5" s="2">
        <v>7</v>
      </c>
      <c r="BC5" s="2">
        <v>5</v>
      </c>
      <c r="BD5" s="2">
        <v>4</v>
      </c>
      <c r="BE5" s="2">
        <v>1</v>
      </c>
      <c r="BF5" s="2" t="s">
        <v>94</v>
      </c>
      <c r="BG5" s="2" t="s">
        <v>11</v>
      </c>
      <c r="BH5" s="3">
        <v>44177</v>
      </c>
      <c r="BI5" s="3" t="s">
        <v>192</v>
      </c>
      <c r="BJ5" s="3">
        <v>44323</v>
      </c>
      <c r="BK5" s="8">
        <f t="shared" si="6"/>
        <v>146</v>
      </c>
      <c r="BL5" s="8">
        <f t="shared" si="7"/>
        <v>4.8666666666666663</v>
      </c>
      <c r="BM5" s="8">
        <f>BJ:BJ-O:O</f>
        <v>158</v>
      </c>
      <c r="BN5" s="9">
        <f>BM:BM/30</f>
        <v>5.2666666666666666</v>
      </c>
      <c r="BO5" s="2">
        <v>269</v>
      </c>
      <c r="BP5" s="2">
        <v>36.700000000000003</v>
      </c>
      <c r="BQ5" s="2">
        <v>8</v>
      </c>
      <c r="BR5" s="2">
        <v>0.96</v>
      </c>
      <c r="BS5" s="2">
        <v>6</v>
      </c>
      <c r="BT5" s="2">
        <v>2</v>
      </c>
      <c r="BU5" s="2">
        <v>8</v>
      </c>
      <c r="BV5" s="2">
        <v>7.4</v>
      </c>
      <c r="BW5" s="2">
        <v>6.8</v>
      </c>
      <c r="BX5" s="2">
        <v>7.6</v>
      </c>
      <c r="BY5" s="2">
        <v>6.8</v>
      </c>
      <c r="BZ5" s="2">
        <v>7</v>
      </c>
      <c r="CA5" s="2">
        <v>6.5</v>
      </c>
      <c r="CB5" s="2">
        <v>6.7</v>
      </c>
      <c r="CC5" s="2">
        <v>8.4</v>
      </c>
      <c r="CD5" s="2">
        <v>8.5</v>
      </c>
      <c r="CE5" s="2">
        <v>4.7</v>
      </c>
      <c r="CF5" s="2">
        <v>4.5</v>
      </c>
      <c r="CG5" s="2">
        <v>4.5</v>
      </c>
      <c r="CH5" s="2">
        <v>4.5</v>
      </c>
      <c r="CI5" s="2">
        <v>4.7</v>
      </c>
      <c r="CJ5" s="2">
        <v>4.5999999999999996</v>
      </c>
      <c r="CK5" s="2">
        <v>4.5</v>
      </c>
      <c r="CL5" s="2">
        <v>4.2</v>
      </c>
      <c r="CM5" s="2">
        <v>4.5</v>
      </c>
      <c r="CN5" s="2">
        <v>4.5999999999999996</v>
      </c>
      <c r="CO5" s="2">
        <v>5</v>
      </c>
      <c r="CP5" s="2">
        <v>5</v>
      </c>
      <c r="CQ5" s="2">
        <v>5</v>
      </c>
      <c r="CR5" s="2">
        <v>5</v>
      </c>
      <c r="CS5" s="2">
        <v>5</v>
      </c>
      <c r="CT5" s="2">
        <v>5</v>
      </c>
      <c r="CU5" s="2">
        <v>5</v>
      </c>
      <c r="CV5" s="2">
        <v>5</v>
      </c>
      <c r="CW5" s="2">
        <v>10</v>
      </c>
      <c r="CX5" s="2">
        <v>10</v>
      </c>
      <c r="CY5" s="2" t="s">
        <v>123</v>
      </c>
      <c r="CZ5" s="2" t="s">
        <v>94</v>
      </c>
      <c r="DA5" s="2" t="s">
        <v>12</v>
      </c>
    </row>
    <row r="6" spans="1:151" x14ac:dyDescent="0.3">
      <c r="A6" s="2">
        <v>5</v>
      </c>
      <c r="B6" s="2">
        <v>1</v>
      </c>
      <c r="C6" s="2">
        <v>2</v>
      </c>
      <c r="D6" s="2">
        <v>1</v>
      </c>
      <c r="E6" s="2" t="s">
        <v>13</v>
      </c>
      <c r="F6" s="2" t="s">
        <v>14</v>
      </c>
      <c r="G6" s="2" t="s">
        <v>15</v>
      </c>
      <c r="H6" s="2">
        <v>1</v>
      </c>
      <c r="J6" s="3">
        <v>43598</v>
      </c>
      <c r="K6" s="3">
        <v>43896</v>
      </c>
      <c r="L6" s="3" t="s">
        <v>189</v>
      </c>
      <c r="M6" s="7">
        <f t="shared" si="0"/>
        <v>298</v>
      </c>
      <c r="N6" s="7">
        <f t="shared" si="2"/>
        <v>9.9333333333333336</v>
      </c>
      <c r="O6" s="3">
        <v>44146</v>
      </c>
      <c r="P6" s="7">
        <f t="shared" si="1"/>
        <v>250</v>
      </c>
      <c r="Q6" s="7">
        <f t="shared" si="3"/>
        <v>8.3333333333333339</v>
      </c>
      <c r="R6" s="2">
        <v>9</v>
      </c>
      <c r="S6" s="2">
        <v>210</v>
      </c>
      <c r="T6" s="2">
        <v>25.6</v>
      </c>
      <c r="U6" s="2">
        <v>6</v>
      </c>
      <c r="V6" s="2">
        <v>0.55600000000000005</v>
      </c>
      <c r="W6" s="2">
        <v>5</v>
      </c>
      <c r="X6" s="2">
        <v>2</v>
      </c>
      <c r="Y6" s="2">
        <v>7</v>
      </c>
      <c r="Z6" s="2">
        <v>8</v>
      </c>
      <c r="AA6" s="2">
        <v>6.5</v>
      </c>
      <c r="AB6" s="2">
        <v>7</v>
      </c>
      <c r="AC6" s="2">
        <v>7</v>
      </c>
      <c r="AD6" s="2">
        <v>6.8</v>
      </c>
      <c r="AE6" s="2">
        <v>4.5</v>
      </c>
      <c r="AF6" s="2">
        <v>6.5</v>
      </c>
      <c r="AG6" s="2">
        <v>5.7</v>
      </c>
      <c r="AH6" s="2">
        <v>5</v>
      </c>
      <c r="AI6" s="2">
        <v>4</v>
      </c>
      <c r="AJ6" s="2">
        <v>4.5</v>
      </c>
      <c r="AK6" s="2">
        <v>4.5</v>
      </c>
      <c r="AL6" s="2">
        <v>4.5</v>
      </c>
      <c r="AM6" s="2">
        <v>5</v>
      </c>
      <c r="AN6" s="2">
        <v>4</v>
      </c>
      <c r="AO6" s="2">
        <v>3.5</v>
      </c>
      <c r="AP6" s="2">
        <v>4.4000000000000004</v>
      </c>
      <c r="AQ6" s="2">
        <v>4.5</v>
      </c>
      <c r="AR6" s="2">
        <v>4</v>
      </c>
      <c r="AS6" s="2">
        <f t="shared" si="4"/>
        <v>4.29</v>
      </c>
      <c r="AT6" s="2">
        <f t="shared" si="5"/>
        <v>1.3662420382165605</v>
      </c>
      <c r="AU6" s="2">
        <v>5</v>
      </c>
      <c r="AV6" s="2">
        <v>6</v>
      </c>
      <c r="AW6" s="2">
        <v>4</v>
      </c>
      <c r="AX6" s="2">
        <v>6</v>
      </c>
      <c r="AY6" s="2">
        <v>6</v>
      </c>
      <c r="AZ6" s="2">
        <v>5</v>
      </c>
      <c r="BA6" s="2">
        <v>3</v>
      </c>
      <c r="BB6" s="2">
        <v>5</v>
      </c>
      <c r="BC6" s="2">
        <v>5</v>
      </c>
      <c r="BD6" s="2">
        <v>4</v>
      </c>
      <c r="BE6" s="2">
        <v>1</v>
      </c>
      <c r="BF6" s="2" t="s">
        <v>94</v>
      </c>
      <c r="BG6" s="2" t="s">
        <v>11</v>
      </c>
      <c r="BH6" s="3">
        <v>44356</v>
      </c>
      <c r="BI6" s="3" t="s">
        <v>190</v>
      </c>
      <c r="BJ6" s="3">
        <v>44497</v>
      </c>
      <c r="BK6" s="8">
        <f t="shared" si="6"/>
        <v>141</v>
      </c>
      <c r="BL6" s="8">
        <f t="shared" si="7"/>
        <v>4.7</v>
      </c>
      <c r="BM6" s="8">
        <f>BJ:BJ-O:O</f>
        <v>351</v>
      </c>
      <c r="BN6" s="9">
        <f>BM:BM/30</f>
        <v>11.7</v>
      </c>
      <c r="BO6" s="2">
        <v>265</v>
      </c>
      <c r="BP6" s="2">
        <v>24.3</v>
      </c>
      <c r="BQ6" s="2">
        <v>6</v>
      </c>
      <c r="BR6" s="2">
        <v>0.45</v>
      </c>
      <c r="BS6" s="2">
        <v>5</v>
      </c>
      <c r="BT6" s="2">
        <v>2</v>
      </c>
      <c r="BU6" s="2">
        <v>6.5</v>
      </c>
      <c r="BV6" s="2">
        <v>6.2</v>
      </c>
      <c r="BW6" s="2">
        <v>6</v>
      </c>
      <c r="BX6" s="2">
        <v>6.5</v>
      </c>
      <c r="BY6" s="2">
        <v>6.3</v>
      </c>
      <c r="BZ6" s="2">
        <v>5.8</v>
      </c>
      <c r="CA6" s="2">
        <v>6.5</v>
      </c>
      <c r="CB6" s="2">
        <v>6.6</v>
      </c>
      <c r="CC6" s="2">
        <v>5.7</v>
      </c>
      <c r="CD6" s="2">
        <v>5.5</v>
      </c>
      <c r="CE6" s="2">
        <v>3.2</v>
      </c>
      <c r="CF6" s="2">
        <v>4</v>
      </c>
      <c r="CG6" s="2">
        <v>3.4</v>
      </c>
      <c r="CH6" s="2">
        <v>3</v>
      </c>
      <c r="CI6" s="2">
        <v>3.4</v>
      </c>
      <c r="CJ6" s="2">
        <v>3.5</v>
      </c>
      <c r="CK6" s="2">
        <v>3</v>
      </c>
      <c r="CL6" s="2">
        <v>4</v>
      </c>
      <c r="CM6" s="2">
        <v>3.5</v>
      </c>
      <c r="CN6" s="2">
        <v>4</v>
      </c>
      <c r="CO6" s="2">
        <v>5</v>
      </c>
      <c r="CP6" s="2">
        <v>5</v>
      </c>
      <c r="CQ6" s="2">
        <v>5</v>
      </c>
      <c r="CR6" s="2">
        <v>5</v>
      </c>
      <c r="CS6" s="2">
        <v>5</v>
      </c>
      <c r="CT6" s="2">
        <v>5</v>
      </c>
      <c r="CU6" s="2">
        <v>5</v>
      </c>
      <c r="CV6" s="2">
        <v>5</v>
      </c>
      <c r="CW6" s="2">
        <v>5</v>
      </c>
      <c r="CX6" s="2">
        <v>5</v>
      </c>
      <c r="CY6" s="2" t="s">
        <v>123</v>
      </c>
      <c r="CZ6" s="2" t="s">
        <v>94</v>
      </c>
      <c r="DA6" s="2" t="s">
        <v>12</v>
      </c>
    </row>
    <row r="7" spans="1:151" x14ac:dyDescent="0.3">
      <c r="A7" s="2">
        <v>6</v>
      </c>
      <c r="B7" s="2">
        <v>1</v>
      </c>
      <c r="C7" s="2">
        <v>3</v>
      </c>
      <c r="D7" s="2">
        <v>1</v>
      </c>
      <c r="E7" s="2" t="s">
        <v>13</v>
      </c>
      <c r="F7" s="2" t="s">
        <v>14</v>
      </c>
      <c r="G7" s="2" t="s">
        <v>15</v>
      </c>
      <c r="H7" s="2">
        <v>1</v>
      </c>
      <c r="J7" s="3">
        <v>43598</v>
      </c>
      <c r="K7" s="3">
        <v>43958</v>
      </c>
      <c r="L7" s="3" t="s">
        <v>189</v>
      </c>
      <c r="M7" s="7">
        <f t="shared" si="0"/>
        <v>360</v>
      </c>
      <c r="N7" s="7">
        <f t="shared" si="2"/>
        <v>12</v>
      </c>
      <c r="O7" s="3">
        <v>44146</v>
      </c>
      <c r="P7" s="7">
        <f t="shared" si="1"/>
        <v>188</v>
      </c>
      <c r="Q7" s="7">
        <f t="shared" si="3"/>
        <v>6.2666666666666666</v>
      </c>
      <c r="R7" s="2">
        <v>13</v>
      </c>
      <c r="S7" s="2">
        <v>264</v>
      </c>
      <c r="T7" s="2">
        <v>36.4</v>
      </c>
      <c r="U7" s="2">
        <v>3</v>
      </c>
      <c r="V7" s="2">
        <v>1.2</v>
      </c>
      <c r="W7" s="2">
        <v>5</v>
      </c>
      <c r="X7" s="2">
        <v>2</v>
      </c>
      <c r="Y7" s="2">
        <v>44384</v>
      </c>
      <c r="Z7" s="2">
        <v>8.4</v>
      </c>
      <c r="AA7" s="2">
        <v>9.6</v>
      </c>
      <c r="AB7" s="2">
        <v>8.5</v>
      </c>
      <c r="AC7" s="2">
        <v>9.6</v>
      </c>
      <c r="AD7" s="2">
        <v>9.3000000000000007</v>
      </c>
      <c r="AE7" s="2">
        <v>7</v>
      </c>
      <c r="AF7" s="2">
        <v>9</v>
      </c>
      <c r="AG7" s="2">
        <v>8.3000000000000007</v>
      </c>
      <c r="AH7" s="2">
        <v>8.6</v>
      </c>
      <c r="AI7" s="2">
        <v>4.5</v>
      </c>
      <c r="AJ7" s="2">
        <v>4.5</v>
      </c>
      <c r="AK7" s="2">
        <v>5.3</v>
      </c>
      <c r="AL7" s="2">
        <v>4.5999999999999996</v>
      </c>
      <c r="AM7" s="2">
        <v>4.4000000000000004</v>
      </c>
      <c r="AN7" s="2">
        <v>4.5</v>
      </c>
      <c r="AO7" s="2">
        <v>4.5</v>
      </c>
      <c r="AP7" s="2">
        <v>4.5</v>
      </c>
      <c r="AQ7" s="2">
        <v>4.3</v>
      </c>
      <c r="AR7" s="2">
        <v>4.4000000000000004</v>
      </c>
      <c r="AS7" s="2">
        <f t="shared" si="4"/>
        <v>4.5499999999999989</v>
      </c>
      <c r="AT7" s="2">
        <f t="shared" si="5"/>
        <v>1.4490445859872607</v>
      </c>
      <c r="AU7" s="2">
        <v>10</v>
      </c>
      <c r="AV7" s="2">
        <v>10</v>
      </c>
      <c r="AW7" s="2">
        <v>15</v>
      </c>
      <c r="AX7" s="2">
        <v>10</v>
      </c>
      <c r="AY7" s="2">
        <v>10</v>
      </c>
      <c r="AZ7" s="2">
        <v>10</v>
      </c>
      <c r="BA7" s="2">
        <v>10</v>
      </c>
      <c r="BB7" s="2">
        <v>10</v>
      </c>
      <c r="BC7" s="2">
        <v>5</v>
      </c>
      <c r="BD7" s="2">
        <v>10</v>
      </c>
      <c r="BE7" s="2" t="s">
        <v>123</v>
      </c>
      <c r="BF7" s="2" t="s">
        <v>94</v>
      </c>
      <c r="BG7" s="2" t="s">
        <v>11</v>
      </c>
      <c r="BH7" s="3">
        <v>44301</v>
      </c>
      <c r="BI7" s="3" t="s">
        <v>189</v>
      </c>
    </row>
    <row r="8" spans="1:151" x14ac:dyDescent="0.3">
      <c r="A8" s="2">
        <v>7</v>
      </c>
      <c r="B8" s="2">
        <v>1</v>
      </c>
      <c r="C8" s="2">
        <v>1</v>
      </c>
      <c r="D8" s="2">
        <v>1</v>
      </c>
      <c r="E8" s="2" t="s">
        <v>16</v>
      </c>
      <c r="F8" s="2" t="s">
        <v>17</v>
      </c>
      <c r="G8" s="2" t="s">
        <v>15</v>
      </c>
      <c r="H8" s="2">
        <v>1</v>
      </c>
      <c r="J8" s="3">
        <v>43598</v>
      </c>
      <c r="K8" s="3">
        <v>43891</v>
      </c>
      <c r="L8" s="3" t="s">
        <v>189</v>
      </c>
      <c r="M8" s="7">
        <f t="shared" si="0"/>
        <v>293</v>
      </c>
      <c r="N8" s="7">
        <f t="shared" si="2"/>
        <v>9.7666666666666675</v>
      </c>
      <c r="O8" s="3">
        <v>44123</v>
      </c>
      <c r="P8" s="7">
        <f t="shared" si="1"/>
        <v>232</v>
      </c>
      <c r="Q8" s="7">
        <f t="shared" si="3"/>
        <v>7.7333333333333334</v>
      </c>
      <c r="R8" s="2">
        <v>11</v>
      </c>
      <c r="S8" s="2">
        <v>240</v>
      </c>
      <c r="T8" s="2">
        <v>38.4</v>
      </c>
      <c r="U8" s="2">
        <v>10</v>
      </c>
      <c r="V8" s="2">
        <v>12</v>
      </c>
      <c r="W8" s="2">
        <v>11</v>
      </c>
      <c r="X8" s="2">
        <v>2</v>
      </c>
      <c r="Y8" s="2">
        <v>14.6</v>
      </c>
      <c r="Z8" s="2">
        <v>17</v>
      </c>
      <c r="AA8" s="2">
        <v>18</v>
      </c>
      <c r="AB8" s="2">
        <v>10.4</v>
      </c>
      <c r="AC8" s="2">
        <v>16</v>
      </c>
      <c r="AD8" s="2">
        <v>17</v>
      </c>
      <c r="AE8" s="2">
        <v>18.3</v>
      </c>
      <c r="AF8" s="2">
        <v>16.8</v>
      </c>
      <c r="AG8" s="2">
        <v>9.8000000000000007</v>
      </c>
      <c r="AH8" s="2">
        <v>15</v>
      </c>
      <c r="AI8" s="2">
        <v>10.5</v>
      </c>
      <c r="AJ8" s="2">
        <v>9.4</v>
      </c>
      <c r="AK8" s="2">
        <v>10.4</v>
      </c>
      <c r="AL8" s="2">
        <v>8.6</v>
      </c>
      <c r="AM8" s="2">
        <v>9.6</v>
      </c>
      <c r="AN8" s="2">
        <v>10</v>
      </c>
      <c r="AO8" s="2">
        <v>10.6</v>
      </c>
      <c r="AP8" s="2">
        <v>10.4</v>
      </c>
      <c r="AQ8" s="2">
        <v>6.6</v>
      </c>
      <c r="AR8" s="2">
        <v>10.3</v>
      </c>
      <c r="AS8" s="2">
        <f t="shared" si="4"/>
        <v>9.6399999999999988</v>
      </c>
      <c r="AT8" s="2">
        <f t="shared" si="5"/>
        <v>3.0700636942675152</v>
      </c>
      <c r="AU8" s="2">
        <v>63</v>
      </c>
      <c r="AV8" s="2">
        <v>69</v>
      </c>
      <c r="AW8" s="2">
        <v>76</v>
      </c>
      <c r="AX8" s="2">
        <v>32</v>
      </c>
      <c r="AY8" s="2">
        <v>66</v>
      </c>
      <c r="AZ8" s="2">
        <v>71</v>
      </c>
      <c r="BA8" s="2">
        <v>79</v>
      </c>
      <c r="BB8" s="2">
        <v>73</v>
      </c>
      <c r="BC8" s="2">
        <v>15</v>
      </c>
      <c r="BD8" s="2">
        <v>69</v>
      </c>
      <c r="BE8" s="2" t="s">
        <v>95</v>
      </c>
      <c r="BF8" s="2" t="s">
        <v>94</v>
      </c>
      <c r="BG8" s="2" t="s">
        <v>11</v>
      </c>
      <c r="BH8" s="3">
        <v>44258</v>
      </c>
      <c r="BI8" s="3" t="s">
        <v>189</v>
      </c>
      <c r="BJ8" s="3">
        <v>44440</v>
      </c>
      <c r="BK8" s="8">
        <f t="shared" si="6"/>
        <v>182</v>
      </c>
      <c r="BL8" s="8">
        <f t="shared" si="7"/>
        <v>6.0666666666666664</v>
      </c>
      <c r="BM8" s="8">
        <f>BJ:BJ-O:O</f>
        <v>317</v>
      </c>
      <c r="BN8" s="9">
        <f>BM:BM/30</f>
        <v>10.566666666666666</v>
      </c>
      <c r="BO8" s="2">
        <v>270</v>
      </c>
      <c r="BP8" s="2">
        <v>34.4</v>
      </c>
      <c r="BQ8" s="2">
        <v>10</v>
      </c>
      <c r="BR8" s="2">
        <v>1.0449999999999999</v>
      </c>
      <c r="BS8" s="2">
        <v>5</v>
      </c>
      <c r="BT8" s="2">
        <v>2</v>
      </c>
      <c r="BU8" s="2">
        <v>9</v>
      </c>
      <c r="BV8" s="2">
        <v>8.6999999999999993</v>
      </c>
      <c r="BW8" s="2">
        <v>9</v>
      </c>
      <c r="BX8" s="2">
        <v>7</v>
      </c>
      <c r="BY8" s="2">
        <v>8.3000000000000007</v>
      </c>
      <c r="BZ8" s="2">
        <v>8.5</v>
      </c>
      <c r="CA8" s="2">
        <v>9</v>
      </c>
      <c r="CB8" s="2">
        <v>8.6</v>
      </c>
      <c r="CC8" s="2">
        <v>9.6</v>
      </c>
      <c r="CD8" s="2">
        <v>9.1999999999999993</v>
      </c>
      <c r="CE8" s="2">
        <v>4.8</v>
      </c>
      <c r="CF8" s="2">
        <v>5</v>
      </c>
      <c r="CG8" s="2">
        <v>5</v>
      </c>
      <c r="CH8" s="2">
        <v>5</v>
      </c>
      <c r="CI8" s="2">
        <v>4.7</v>
      </c>
      <c r="CJ8" s="2">
        <v>4.5999999999999996</v>
      </c>
      <c r="CK8" s="2">
        <v>5.6</v>
      </c>
      <c r="CL8" s="2">
        <v>4.3</v>
      </c>
      <c r="CM8" s="2">
        <v>4.5</v>
      </c>
      <c r="CN8" s="2">
        <v>4</v>
      </c>
      <c r="CO8" s="2">
        <v>8</v>
      </c>
      <c r="CP8" s="2">
        <v>8</v>
      </c>
      <c r="CQ8" s="2">
        <v>10</v>
      </c>
      <c r="CR8" s="2">
        <v>6</v>
      </c>
      <c r="CS8" s="2">
        <v>8</v>
      </c>
      <c r="CT8" s="2">
        <v>9</v>
      </c>
      <c r="CU8" s="2">
        <v>12</v>
      </c>
      <c r="CV8" s="2">
        <v>9</v>
      </c>
      <c r="CW8" s="2">
        <v>10</v>
      </c>
      <c r="CX8" s="2">
        <v>9</v>
      </c>
      <c r="CY8" s="2">
        <v>1</v>
      </c>
      <c r="CZ8" s="2" t="s">
        <v>94</v>
      </c>
      <c r="DA8" s="2" t="s">
        <v>12</v>
      </c>
      <c r="DB8" s="3">
        <v>44357</v>
      </c>
      <c r="DC8" s="3" t="s">
        <v>190</v>
      </c>
      <c r="DD8" s="3">
        <v>44571</v>
      </c>
      <c r="DE8" s="8">
        <f t="shared" ref="DE8:DE24" si="8">DD:DD-DB:DB</f>
        <v>214</v>
      </c>
      <c r="DF8" s="8">
        <f t="shared" ref="DF8:DF24" si="9">DE8/30</f>
        <v>7.1333333333333337</v>
      </c>
      <c r="DG8" s="8">
        <f t="shared" ref="DG8:DG24" si="10">DD:DD-BJ:BJ</f>
        <v>131</v>
      </c>
      <c r="DH8" s="9">
        <f t="shared" ref="DH8:DH24" si="11">DG:DG/30</f>
        <v>4.3666666666666663</v>
      </c>
      <c r="DI8" s="2">
        <v>299</v>
      </c>
      <c r="DJ8" s="2">
        <v>41.3</v>
      </c>
      <c r="DK8" s="2">
        <v>8</v>
      </c>
      <c r="DL8" s="2">
        <v>12.11</v>
      </c>
      <c r="DM8" s="2">
        <v>8</v>
      </c>
      <c r="DN8" s="2">
        <v>2</v>
      </c>
      <c r="DO8" s="2">
        <v>14.6</v>
      </c>
      <c r="DP8" s="2">
        <v>16</v>
      </c>
      <c r="DQ8" s="2">
        <v>14.8</v>
      </c>
      <c r="DR8" s="2">
        <v>16.2</v>
      </c>
      <c r="DS8" s="2">
        <v>14</v>
      </c>
      <c r="DT8" s="2">
        <v>16</v>
      </c>
      <c r="DU8" s="2">
        <v>15.2</v>
      </c>
      <c r="DV8" s="2">
        <v>15.7</v>
      </c>
      <c r="DW8" s="2">
        <v>15</v>
      </c>
      <c r="DX8" s="2">
        <v>14</v>
      </c>
      <c r="DY8" s="2">
        <v>9.6999999999999993</v>
      </c>
      <c r="DZ8" s="2">
        <v>10.199999999999999</v>
      </c>
      <c r="EA8" s="2">
        <v>10</v>
      </c>
      <c r="EB8" s="2">
        <v>10.5</v>
      </c>
      <c r="EC8" s="2">
        <v>9.3000000000000007</v>
      </c>
      <c r="ED8" s="2">
        <v>9</v>
      </c>
      <c r="EE8" s="2">
        <v>10</v>
      </c>
      <c r="EF8" s="2">
        <v>9.4</v>
      </c>
      <c r="EG8" s="2">
        <v>10</v>
      </c>
      <c r="EH8" s="2">
        <v>9</v>
      </c>
      <c r="EI8" s="2">
        <v>70</v>
      </c>
      <c r="EJ8" s="2">
        <v>80</v>
      </c>
      <c r="EK8" s="2">
        <v>75</v>
      </c>
      <c r="EL8" s="2">
        <v>85</v>
      </c>
      <c r="EM8" s="2">
        <v>65</v>
      </c>
      <c r="EN8" s="2">
        <v>75</v>
      </c>
      <c r="EO8" s="2">
        <v>75</v>
      </c>
      <c r="EP8" s="2">
        <v>70</v>
      </c>
      <c r="EQ8" s="2">
        <v>75</v>
      </c>
      <c r="ER8" s="2">
        <v>55</v>
      </c>
      <c r="ES8" s="2" t="s">
        <v>123</v>
      </c>
      <c r="ET8" s="2" t="s">
        <v>94</v>
      </c>
      <c r="EU8" s="2" t="s">
        <v>18</v>
      </c>
    </row>
    <row r="9" spans="1:151" x14ac:dyDescent="0.3">
      <c r="A9" s="2">
        <v>8</v>
      </c>
      <c r="B9" s="2">
        <v>1</v>
      </c>
      <c r="C9" s="2">
        <v>2</v>
      </c>
      <c r="D9" s="2">
        <v>1</v>
      </c>
      <c r="E9" s="2" t="s">
        <v>16</v>
      </c>
      <c r="F9" s="2" t="s">
        <v>17</v>
      </c>
      <c r="G9" s="2" t="s">
        <v>15</v>
      </c>
      <c r="H9" s="2">
        <v>1</v>
      </c>
      <c r="J9" s="3">
        <v>43598</v>
      </c>
      <c r="K9" s="3">
        <v>43898</v>
      </c>
      <c r="L9" s="3" t="s">
        <v>189</v>
      </c>
      <c r="M9" s="7">
        <f t="shared" si="0"/>
        <v>300</v>
      </c>
      <c r="N9" s="7">
        <f t="shared" si="2"/>
        <v>10</v>
      </c>
      <c r="O9" s="3">
        <v>44172</v>
      </c>
      <c r="P9" s="7">
        <f t="shared" si="1"/>
        <v>274</v>
      </c>
      <c r="Q9" s="7">
        <f t="shared" si="3"/>
        <v>9.1333333333333329</v>
      </c>
      <c r="R9" s="2">
        <v>10</v>
      </c>
      <c r="S9" s="2">
        <v>270</v>
      </c>
      <c r="T9" s="2">
        <v>34.4</v>
      </c>
      <c r="U9" s="2">
        <v>10</v>
      </c>
      <c r="V9" s="2">
        <v>3.1150000000000002</v>
      </c>
      <c r="W9" s="2">
        <v>8</v>
      </c>
      <c r="X9" s="2">
        <v>2</v>
      </c>
      <c r="Y9" s="2">
        <v>12</v>
      </c>
      <c r="Z9" s="2">
        <v>14</v>
      </c>
      <c r="AA9" s="2">
        <v>10.6</v>
      </c>
      <c r="AB9" s="2">
        <v>11.4</v>
      </c>
      <c r="AC9" s="2">
        <v>10.4</v>
      </c>
      <c r="AD9" s="2">
        <v>11.2</v>
      </c>
      <c r="AE9" s="2">
        <v>12</v>
      </c>
      <c r="AF9" s="2">
        <v>12.6</v>
      </c>
      <c r="AG9" s="2">
        <v>11.3</v>
      </c>
      <c r="AH9" s="2">
        <v>11</v>
      </c>
      <c r="AI9" s="2">
        <v>7.1</v>
      </c>
      <c r="AJ9" s="2">
        <v>7.6</v>
      </c>
      <c r="AK9" s="2">
        <v>7.4</v>
      </c>
      <c r="AL9" s="2">
        <v>7</v>
      </c>
      <c r="AM9" s="2">
        <v>7.3</v>
      </c>
      <c r="AN9" s="2">
        <v>7.2</v>
      </c>
      <c r="AO9" s="2">
        <v>7.4</v>
      </c>
      <c r="AP9" s="2">
        <v>7.4</v>
      </c>
      <c r="AQ9" s="2">
        <v>6.5</v>
      </c>
      <c r="AR9" s="2">
        <v>6.8</v>
      </c>
      <c r="AS9" s="2">
        <f t="shared" si="4"/>
        <v>7.17</v>
      </c>
      <c r="AT9" s="2">
        <f t="shared" si="5"/>
        <v>2.2834394904458599</v>
      </c>
      <c r="AU9" s="2">
        <v>25</v>
      </c>
      <c r="AV9" s="2">
        <v>30</v>
      </c>
      <c r="AW9" s="2">
        <v>25</v>
      </c>
      <c r="AX9" s="2">
        <v>25</v>
      </c>
      <c r="AY9" s="2">
        <v>25</v>
      </c>
      <c r="AZ9" s="2">
        <v>25</v>
      </c>
      <c r="BA9" s="2">
        <v>25</v>
      </c>
      <c r="BB9" s="2">
        <v>20</v>
      </c>
      <c r="BC9" s="2">
        <v>20</v>
      </c>
      <c r="BD9" s="2">
        <v>25</v>
      </c>
      <c r="BE9" s="2" t="s">
        <v>123</v>
      </c>
      <c r="BF9" s="2" t="s">
        <v>94</v>
      </c>
      <c r="BG9" s="2" t="s">
        <v>11</v>
      </c>
      <c r="BH9" s="3">
        <v>44221</v>
      </c>
      <c r="BI9" s="3" t="s">
        <v>188</v>
      </c>
      <c r="BJ9" s="3">
        <v>44459</v>
      </c>
      <c r="BK9" s="8">
        <f t="shared" si="6"/>
        <v>238</v>
      </c>
      <c r="BL9" s="8">
        <f t="shared" si="7"/>
        <v>7.9333333333333336</v>
      </c>
      <c r="BM9" s="8">
        <f>BJ:BJ-O:O</f>
        <v>287</v>
      </c>
      <c r="BN9" s="9">
        <f>BM:BM/30</f>
        <v>9.5666666666666664</v>
      </c>
      <c r="BO9" s="2">
        <v>316</v>
      </c>
      <c r="BP9" s="2">
        <v>38.700000000000003</v>
      </c>
      <c r="BQ9" s="2">
        <v>9</v>
      </c>
      <c r="BR9" s="2">
        <v>4.3150000000000004</v>
      </c>
      <c r="BS9" s="2">
        <v>8</v>
      </c>
      <c r="BT9" s="2">
        <v>1</v>
      </c>
      <c r="BU9" s="2">
        <v>12</v>
      </c>
      <c r="BV9" s="2">
        <v>12.5</v>
      </c>
      <c r="BW9" s="2">
        <v>13</v>
      </c>
      <c r="BX9" s="2">
        <v>12.5</v>
      </c>
      <c r="BY9" s="2">
        <v>12.3</v>
      </c>
      <c r="BZ9" s="2">
        <v>12</v>
      </c>
      <c r="CA9" s="2">
        <v>11.7</v>
      </c>
      <c r="CB9" s="2">
        <v>12</v>
      </c>
      <c r="CC9" s="2">
        <v>12</v>
      </c>
      <c r="CD9" s="2">
        <v>10</v>
      </c>
      <c r="CE9" s="2">
        <v>7</v>
      </c>
      <c r="CF9" s="2">
        <v>6.8</v>
      </c>
      <c r="CG9" s="2">
        <v>7.2</v>
      </c>
      <c r="CH9" s="2">
        <v>7</v>
      </c>
      <c r="CI9" s="2">
        <v>7.4</v>
      </c>
      <c r="CJ9" s="2">
        <v>7</v>
      </c>
      <c r="CK9" s="2">
        <v>6.6</v>
      </c>
      <c r="CL9" s="2">
        <v>7</v>
      </c>
      <c r="CM9" s="2">
        <v>6</v>
      </c>
      <c r="CN9" s="2">
        <v>5.7</v>
      </c>
      <c r="CO9" s="2">
        <v>25</v>
      </c>
      <c r="CP9" s="2">
        <v>25</v>
      </c>
      <c r="CQ9" s="2">
        <v>30</v>
      </c>
      <c r="CR9" s="2">
        <v>25</v>
      </c>
      <c r="CS9" s="2">
        <v>30</v>
      </c>
      <c r="CT9" s="2">
        <v>30</v>
      </c>
      <c r="CU9" s="2">
        <v>30</v>
      </c>
      <c r="CV9" s="2">
        <v>25</v>
      </c>
      <c r="CW9" s="2">
        <v>25</v>
      </c>
      <c r="CX9" s="2">
        <v>20</v>
      </c>
      <c r="CY9" s="2" t="s">
        <v>123</v>
      </c>
      <c r="CZ9" s="2" t="s">
        <v>94</v>
      </c>
      <c r="DA9" s="2" t="s">
        <v>12</v>
      </c>
      <c r="DB9" s="3">
        <v>44479</v>
      </c>
      <c r="DC9" s="3" t="s">
        <v>191</v>
      </c>
      <c r="DD9" s="3">
        <v>44699</v>
      </c>
      <c r="DE9" s="8">
        <f t="shared" si="8"/>
        <v>220</v>
      </c>
      <c r="DF9" s="8">
        <f t="shared" si="9"/>
        <v>7.333333333333333</v>
      </c>
      <c r="DG9" s="8">
        <f t="shared" si="10"/>
        <v>240</v>
      </c>
      <c r="DH9" s="9">
        <f t="shared" si="11"/>
        <v>8</v>
      </c>
    </row>
    <row r="10" spans="1:151" x14ac:dyDescent="0.3">
      <c r="A10" s="2">
        <v>9</v>
      </c>
      <c r="B10" s="2">
        <v>1</v>
      </c>
      <c r="C10" s="2">
        <v>3</v>
      </c>
      <c r="D10" s="2">
        <v>1</v>
      </c>
      <c r="E10" s="2" t="s">
        <v>16</v>
      </c>
      <c r="F10" s="2" t="s">
        <v>17</v>
      </c>
      <c r="G10" s="2" t="s">
        <v>15</v>
      </c>
      <c r="H10" s="2">
        <v>1</v>
      </c>
      <c r="J10" s="3">
        <v>43598</v>
      </c>
      <c r="K10" s="3">
        <v>43902</v>
      </c>
      <c r="L10" s="3" t="s">
        <v>189</v>
      </c>
      <c r="M10" s="7">
        <f t="shared" si="0"/>
        <v>304</v>
      </c>
      <c r="N10" s="7">
        <f t="shared" si="2"/>
        <v>10.133333333333333</v>
      </c>
      <c r="O10" s="3">
        <v>44023</v>
      </c>
      <c r="P10" s="7">
        <f t="shared" si="1"/>
        <v>121</v>
      </c>
      <c r="Q10" s="7">
        <f t="shared" si="3"/>
        <v>4.0333333333333332</v>
      </c>
      <c r="R10" s="2">
        <v>12</v>
      </c>
      <c r="S10" s="2">
        <v>228</v>
      </c>
      <c r="T10" s="2">
        <v>29</v>
      </c>
      <c r="U10" s="2">
        <v>8</v>
      </c>
      <c r="V10" s="2">
        <v>9</v>
      </c>
      <c r="W10" s="2">
        <v>6</v>
      </c>
      <c r="X10" s="2">
        <v>2</v>
      </c>
      <c r="Y10" s="2">
        <v>14</v>
      </c>
      <c r="Z10" s="2">
        <v>14.4</v>
      </c>
      <c r="AA10" s="2">
        <v>12.2</v>
      </c>
      <c r="AB10" s="2">
        <v>15</v>
      </c>
      <c r="AC10" s="2">
        <v>14.5</v>
      </c>
      <c r="AD10" s="2">
        <v>15</v>
      </c>
      <c r="AE10" s="2">
        <v>13.4</v>
      </c>
      <c r="AF10" s="2">
        <v>16.3</v>
      </c>
      <c r="AG10" s="2">
        <v>15</v>
      </c>
      <c r="AH10" s="2">
        <v>14</v>
      </c>
      <c r="AI10" s="2">
        <v>9.1999999999999993</v>
      </c>
      <c r="AJ10" s="2">
        <v>8.6999999999999993</v>
      </c>
      <c r="AK10" s="2">
        <v>8.5</v>
      </c>
      <c r="AL10" s="2">
        <v>9</v>
      </c>
      <c r="AM10" s="2">
        <v>9.3000000000000007</v>
      </c>
      <c r="AN10" s="2">
        <v>8.6999999999999993</v>
      </c>
      <c r="AO10" s="2">
        <v>9.3000000000000007</v>
      </c>
      <c r="AP10" s="2">
        <v>8.4</v>
      </c>
      <c r="AQ10" s="2">
        <v>9.4</v>
      </c>
      <c r="AR10" s="2">
        <v>8.4</v>
      </c>
      <c r="AS10" s="2">
        <f t="shared" si="4"/>
        <v>8.8900000000000023</v>
      </c>
      <c r="AT10" s="2">
        <f t="shared" si="5"/>
        <v>2.8312101910828034</v>
      </c>
      <c r="AU10" s="2">
        <v>56</v>
      </c>
      <c r="AV10" s="2">
        <v>48</v>
      </c>
      <c r="AW10" s="2">
        <v>41</v>
      </c>
      <c r="AX10" s="2">
        <v>59</v>
      </c>
      <c r="AY10" s="2">
        <v>53</v>
      </c>
      <c r="AZ10" s="2">
        <v>57</v>
      </c>
      <c r="BA10" s="2">
        <v>55</v>
      </c>
      <c r="BB10" s="2">
        <v>60</v>
      </c>
      <c r="BC10" s="2">
        <v>56</v>
      </c>
      <c r="BD10" s="2">
        <v>53</v>
      </c>
      <c r="BE10" s="2" t="s">
        <v>95</v>
      </c>
      <c r="BF10" s="2" t="s">
        <v>94</v>
      </c>
      <c r="BG10" s="2" t="s">
        <v>11</v>
      </c>
      <c r="BH10" s="3">
        <v>44257</v>
      </c>
      <c r="BI10" s="3" t="s">
        <v>189</v>
      </c>
      <c r="BJ10" s="3">
        <v>44484</v>
      </c>
      <c r="BK10" s="8">
        <f t="shared" si="6"/>
        <v>227</v>
      </c>
      <c r="BL10" s="8">
        <f t="shared" si="7"/>
        <v>7.5666666666666664</v>
      </c>
      <c r="BM10" s="8">
        <f>BJ:BJ-O:O</f>
        <v>461</v>
      </c>
      <c r="BN10" s="9">
        <f>BM:BM/30</f>
        <v>15.366666666666667</v>
      </c>
      <c r="BO10" s="2">
        <v>238</v>
      </c>
      <c r="BP10" s="2">
        <v>38.299999999999997</v>
      </c>
      <c r="BQ10" s="2">
        <v>6</v>
      </c>
      <c r="BR10" s="2">
        <v>7.78</v>
      </c>
      <c r="BS10" s="2">
        <v>8</v>
      </c>
      <c r="BT10" s="2">
        <v>2</v>
      </c>
      <c r="BU10" s="2">
        <v>14.2</v>
      </c>
      <c r="BV10" s="2">
        <v>14</v>
      </c>
      <c r="BW10" s="2">
        <v>13.5</v>
      </c>
      <c r="BX10" s="2">
        <v>13.2</v>
      </c>
      <c r="BY10" s="2">
        <v>14.4</v>
      </c>
      <c r="BZ10" s="2">
        <v>13.3</v>
      </c>
      <c r="CA10" s="2">
        <v>12</v>
      </c>
      <c r="CB10" s="2">
        <v>13.5</v>
      </c>
      <c r="CC10" s="2">
        <v>12</v>
      </c>
      <c r="CD10" s="2">
        <v>11.2</v>
      </c>
      <c r="CE10" s="2">
        <v>8.8000000000000007</v>
      </c>
      <c r="CF10" s="2">
        <v>8.6</v>
      </c>
      <c r="CG10" s="2">
        <v>9</v>
      </c>
      <c r="CH10" s="2">
        <v>8.8000000000000007</v>
      </c>
      <c r="CI10" s="2">
        <v>8.5</v>
      </c>
      <c r="CJ10" s="2">
        <v>9</v>
      </c>
      <c r="CK10" s="2">
        <v>8.6</v>
      </c>
      <c r="CL10" s="2">
        <v>9.1999999999999993</v>
      </c>
      <c r="CM10" s="2">
        <v>8.4</v>
      </c>
      <c r="CN10" s="2">
        <v>8</v>
      </c>
      <c r="CO10" s="2">
        <v>60</v>
      </c>
      <c r="CP10" s="2">
        <v>55</v>
      </c>
      <c r="CQ10" s="2">
        <v>60</v>
      </c>
      <c r="CR10" s="2">
        <v>55</v>
      </c>
      <c r="CS10" s="2">
        <v>55</v>
      </c>
      <c r="CT10" s="2">
        <v>60</v>
      </c>
      <c r="CU10" s="2">
        <v>45</v>
      </c>
      <c r="CV10" s="2">
        <v>60</v>
      </c>
      <c r="CW10" s="2">
        <v>40</v>
      </c>
      <c r="CX10" s="2">
        <v>35</v>
      </c>
      <c r="CY10" s="2" t="s">
        <v>123</v>
      </c>
      <c r="CZ10" s="2" t="s">
        <v>94</v>
      </c>
      <c r="DA10" s="2" t="s">
        <v>12</v>
      </c>
    </row>
    <row r="11" spans="1:151" x14ac:dyDescent="0.3">
      <c r="A11" s="2">
        <v>10</v>
      </c>
      <c r="B11" s="2">
        <v>1</v>
      </c>
      <c r="C11" s="2">
        <v>1</v>
      </c>
      <c r="D11" s="2">
        <v>1</v>
      </c>
      <c r="E11" s="2" t="s">
        <v>19</v>
      </c>
      <c r="F11" s="2" t="s">
        <v>9</v>
      </c>
      <c r="G11" s="2" t="s">
        <v>15</v>
      </c>
      <c r="H11" s="2">
        <v>1</v>
      </c>
      <c r="J11" s="3">
        <v>43671</v>
      </c>
      <c r="K11" s="3">
        <v>44027</v>
      </c>
      <c r="L11" s="3" t="s">
        <v>190</v>
      </c>
      <c r="M11" s="7">
        <f t="shared" si="0"/>
        <v>356</v>
      </c>
      <c r="N11" s="7">
        <f t="shared" si="2"/>
        <v>11.866666666666667</v>
      </c>
      <c r="O11" s="3">
        <v>44320</v>
      </c>
      <c r="P11" s="7">
        <f t="shared" si="1"/>
        <v>293</v>
      </c>
      <c r="Q11" s="7">
        <f t="shared" si="3"/>
        <v>9.7666666666666675</v>
      </c>
      <c r="R11" s="2">
        <v>11</v>
      </c>
      <c r="S11" s="2">
        <v>198</v>
      </c>
      <c r="T11" s="2">
        <v>22.6</v>
      </c>
      <c r="U11" s="2">
        <v>13</v>
      </c>
      <c r="V11" s="2">
        <v>1.5029999999999999</v>
      </c>
      <c r="W11" s="2">
        <v>5</v>
      </c>
      <c r="X11" s="2">
        <v>2</v>
      </c>
      <c r="Y11" s="2">
        <v>14.4</v>
      </c>
      <c r="Z11" s="2">
        <v>13.5</v>
      </c>
      <c r="AA11" s="2">
        <v>14.5</v>
      </c>
      <c r="AB11" s="2">
        <v>13.7</v>
      </c>
      <c r="AC11" s="2">
        <v>13</v>
      </c>
      <c r="AD11" s="2">
        <v>13</v>
      </c>
      <c r="AE11" s="2">
        <v>12.5</v>
      </c>
      <c r="AF11" s="2">
        <v>14.3</v>
      </c>
      <c r="AG11" s="2">
        <v>13.7</v>
      </c>
      <c r="AH11" s="2">
        <v>12.8</v>
      </c>
      <c r="AI11" s="2">
        <v>8.4</v>
      </c>
      <c r="AJ11" s="2">
        <v>8.6</v>
      </c>
      <c r="AK11" s="2">
        <v>8.5</v>
      </c>
      <c r="AL11" s="2">
        <v>5.7</v>
      </c>
      <c r="AM11" s="2">
        <v>8.3000000000000007</v>
      </c>
      <c r="AN11" s="2">
        <v>8</v>
      </c>
      <c r="AO11" s="2">
        <v>8.6999999999999993</v>
      </c>
      <c r="AP11" s="2">
        <v>8.8000000000000007</v>
      </c>
      <c r="AQ11" s="2">
        <v>8.6</v>
      </c>
      <c r="AR11" s="2">
        <v>8.3000000000000007</v>
      </c>
      <c r="AS11" s="2">
        <f t="shared" si="4"/>
        <v>8.19</v>
      </c>
      <c r="AT11" s="2">
        <f t="shared" si="5"/>
        <v>2.6082802547770698</v>
      </c>
      <c r="AU11" s="2">
        <v>44</v>
      </c>
      <c r="AV11" s="2">
        <v>42</v>
      </c>
      <c r="AW11" s="2">
        <v>47</v>
      </c>
      <c r="AX11" s="2">
        <v>34</v>
      </c>
      <c r="AY11" s="2">
        <v>41</v>
      </c>
      <c r="AZ11" s="2">
        <v>38</v>
      </c>
      <c r="BA11" s="2">
        <v>31</v>
      </c>
      <c r="BB11" s="2">
        <v>46</v>
      </c>
      <c r="BC11" s="2">
        <v>44</v>
      </c>
      <c r="BD11" s="2">
        <v>37</v>
      </c>
      <c r="BE11" s="2">
        <v>1</v>
      </c>
      <c r="BF11" s="2" t="s">
        <v>94</v>
      </c>
      <c r="BG11" s="2" t="s">
        <v>11</v>
      </c>
      <c r="BH11" s="3">
        <v>44427</v>
      </c>
      <c r="BI11" s="3" t="s">
        <v>190</v>
      </c>
      <c r="BJ11" s="3">
        <v>44652</v>
      </c>
      <c r="BK11" s="8">
        <f t="shared" si="6"/>
        <v>225</v>
      </c>
      <c r="BL11" s="8">
        <f t="shared" si="7"/>
        <v>7.5</v>
      </c>
      <c r="BM11" s="8">
        <f>BJ:BJ-O:O</f>
        <v>332</v>
      </c>
      <c r="BN11" s="9">
        <f>BM:BM/30</f>
        <v>11.066666666666666</v>
      </c>
      <c r="BO11" s="2">
        <v>252</v>
      </c>
      <c r="BP11" s="2">
        <v>42.3</v>
      </c>
      <c r="BQ11" s="2">
        <v>4</v>
      </c>
      <c r="BR11" s="2">
        <v>4.2649999999999997</v>
      </c>
      <c r="BS11" s="2">
        <v>6</v>
      </c>
      <c r="BT11" s="2">
        <v>1</v>
      </c>
      <c r="BU11" s="2">
        <v>17.2</v>
      </c>
      <c r="BV11" s="2">
        <v>16.5</v>
      </c>
      <c r="BW11" s="2">
        <v>17</v>
      </c>
      <c r="BX11" s="2">
        <v>17</v>
      </c>
      <c r="BY11" s="2">
        <v>16.5</v>
      </c>
      <c r="BZ11" s="2">
        <v>17.600000000000001</v>
      </c>
      <c r="CA11" s="2">
        <v>18</v>
      </c>
      <c r="CB11" s="2">
        <v>16</v>
      </c>
      <c r="CC11" s="2">
        <v>15.6</v>
      </c>
      <c r="CD11" s="2">
        <v>13.6</v>
      </c>
      <c r="CE11" s="2">
        <v>8.3000000000000007</v>
      </c>
      <c r="CF11" s="2">
        <v>8.4</v>
      </c>
      <c r="CG11" s="2">
        <v>8.1999999999999993</v>
      </c>
      <c r="CH11" s="2">
        <v>7.5</v>
      </c>
      <c r="CI11" s="2">
        <v>7.8</v>
      </c>
      <c r="CJ11" s="2">
        <v>8.4</v>
      </c>
      <c r="CK11" s="2">
        <v>7.2</v>
      </c>
      <c r="CL11" s="2">
        <v>8</v>
      </c>
      <c r="CM11" s="2">
        <v>7.3</v>
      </c>
      <c r="CN11" s="2">
        <v>7.7</v>
      </c>
      <c r="CO11" s="2">
        <v>60</v>
      </c>
      <c r="CP11" s="2">
        <v>60</v>
      </c>
      <c r="CQ11" s="2">
        <v>55</v>
      </c>
      <c r="CR11" s="2">
        <v>50</v>
      </c>
      <c r="CS11" s="2">
        <v>45</v>
      </c>
      <c r="CT11" s="2">
        <v>55</v>
      </c>
      <c r="CU11" s="2">
        <v>50</v>
      </c>
      <c r="CV11" s="2">
        <v>45</v>
      </c>
      <c r="CW11" s="2">
        <v>40</v>
      </c>
      <c r="CX11" s="2">
        <v>30</v>
      </c>
      <c r="CY11" s="2" t="s">
        <v>123</v>
      </c>
      <c r="CZ11" s="2" t="s">
        <v>94</v>
      </c>
      <c r="DA11" s="2" t="s">
        <v>12</v>
      </c>
    </row>
    <row r="12" spans="1:151" x14ac:dyDescent="0.3">
      <c r="A12" s="2">
        <v>11</v>
      </c>
      <c r="B12" s="2">
        <v>1</v>
      </c>
      <c r="C12" s="2">
        <v>2</v>
      </c>
      <c r="D12" s="2">
        <v>1</v>
      </c>
      <c r="E12" s="2" t="s">
        <v>19</v>
      </c>
      <c r="F12" s="2" t="s">
        <v>9</v>
      </c>
      <c r="G12" s="2" t="s">
        <v>15</v>
      </c>
      <c r="H12" s="2">
        <v>1</v>
      </c>
      <c r="J12" s="3">
        <v>43507</v>
      </c>
      <c r="K12" s="3">
        <v>44063</v>
      </c>
      <c r="L12" s="3" t="s">
        <v>190</v>
      </c>
      <c r="M12" s="7">
        <f t="shared" si="0"/>
        <v>556</v>
      </c>
      <c r="N12" s="7">
        <f t="shared" si="2"/>
        <v>18.533333333333335</v>
      </c>
      <c r="R12" s="2">
        <v>8</v>
      </c>
      <c r="AS12" s="2" t="e">
        <f t="shared" si="4"/>
        <v>#DIV/0!</v>
      </c>
      <c r="AT12" s="2" t="e">
        <f t="shared" si="5"/>
        <v>#DIV/0!</v>
      </c>
      <c r="BH12" s="3"/>
    </row>
    <row r="13" spans="1:151" x14ac:dyDescent="0.3">
      <c r="A13" s="2">
        <v>12</v>
      </c>
      <c r="B13" s="2">
        <v>1</v>
      </c>
      <c r="C13" s="2">
        <v>3</v>
      </c>
      <c r="D13" s="2">
        <v>1</v>
      </c>
      <c r="E13" s="2" t="s">
        <v>19</v>
      </c>
      <c r="F13" s="2" t="s">
        <v>9</v>
      </c>
      <c r="G13" s="2" t="s">
        <v>15</v>
      </c>
      <c r="H13" s="2">
        <v>1</v>
      </c>
      <c r="J13" s="3">
        <v>43671</v>
      </c>
      <c r="K13" s="3">
        <v>44089</v>
      </c>
      <c r="L13" s="3" t="s">
        <v>191</v>
      </c>
      <c r="M13" s="7">
        <f t="shared" si="0"/>
        <v>418</v>
      </c>
      <c r="N13" s="7">
        <f t="shared" si="2"/>
        <v>13.933333333333334</v>
      </c>
      <c r="O13" s="3">
        <v>44198</v>
      </c>
      <c r="P13" s="7">
        <f>O:O-K:K</f>
        <v>109</v>
      </c>
      <c r="Q13" s="7">
        <f t="shared" si="3"/>
        <v>3.6333333333333333</v>
      </c>
      <c r="R13" s="2">
        <v>9</v>
      </c>
      <c r="S13" s="2">
        <v>194.2</v>
      </c>
      <c r="T13" s="2">
        <v>33</v>
      </c>
      <c r="U13" s="2">
        <v>14</v>
      </c>
      <c r="V13" s="2">
        <v>4.2249999999999996</v>
      </c>
      <c r="W13" s="2">
        <v>6</v>
      </c>
      <c r="X13" s="2">
        <v>2</v>
      </c>
      <c r="Y13" s="2">
        <v>16.5</v>
      </c>
      <c r="Z13" s="2">
        <v>15.6</v>
      </c>
      <c r="AA13" s="2">
        <v>15.7</v>
      </c>
      <c r="AB13" s="2">
        <v>16.399999999999999</v>
      </c>
      <c r="AC13" s="2">
        <v>17</v>
      </c>
      <c r="AD13" s="2">
        <v>15.2</v>
      </c>
      <c r="AE13" s="2">
        <v>18.5</v>
      </c>
      <c r="AF13" s="2">
        <v>15.7</v>
      </c>
      <c r="AG13" s="2">
        <v>17.3</v>
      </c>
      <c r="AH13" s="2">
        <v>14.5</v>
      </c>
      <c r="AI13" s="2">
        <v>9</v>
      </c>
      <c r="AJ13" s="2">
        <v>9</v>
      </c>
      <c r="AK13" s="2">
        <v>8.4</v>
      </c>
      <c r="AL13" s="2">
        <v>8.6</v>
      </c>
      <c r="AM13" s="2">
        <v>9</v>
      </c>
      <c r="AN13" s="2">
        <v>8.8000000000000007</v>
      </c>
      <c r="AO13" s="2">
        <v>9.5</v>
      </c>
      <c r="AP13" s="2">
        <v>9.3000000000000007</v>
      </c>
      <c r="AQ13" s="2">
        <v>10.199999999999999</v>
      </c>
      <c r="AR13" s="2">
        <v>8.6999999999999993</v>
      </c>
      <c r="AS13" s="2">
        <f t="shared" si="4"/>
        <v>9.0500000000000007</v>
      </c>
      <c r="AT13" s="2">
        <f t="shared" si="5"/>
        <v>2.8821656050955413</v>
      </c>
      <c r="AU13" s="2">
        <v>70</v>
      </c>
      <c r="AV13" s="2">
        <v>65</v>
      </c>
      <c r="AW13" s="2">
        <v>50</v>
      </c>
      <c r="AX13" s="2">
        <v>45</v>
      </c>
      <c r="AY13" s="2">
        <v>60</v>
      </c>
      <c r="AZ13" s="2">
        <v>55</v>
      </c>
      <c r="BA13" s="2">
        <v>70</v>
      </c>
      <c r="BB13" s="2">
        <v>65</v>
      </c>
      <c r="BC13" s="2">
        <v>80</v>
      </c>
      <c r="BD13" s="2">
        <v>50</v>
      </c>
      <c r="BE13" s="2">
        <v>1</v>
      </c>
      <c r="BF13" s="2" t="s">
        <v>94</v>
      </c>
      <c r="BG13" s="2" t="s">
        <v>11</v>
      </c>
      <c r="BH13" s="3">
        <v>44331</v>
      </c>
      <c r="BI13" s="3" t="s">
        <v>189</v>
      </c>
      <c r="BJ13" s="3">
        <v>44511</v>
      </c>
      <c r="BK13" s="8">
        <f t="shared" si="6"/>
        <v>180</v>
      </c>
      <c r="BM13" s="8">
        <f>BJ:BJ-O:O</f>
        <v>313</v>
      </c>
      <c r="BN13" s="9">
        <f>BM:BM/30</f>
        <v>10.433333333333334</v>
      </c>
      <c r="BO13" s="2">
        <v>266</v>
      </c>
      <c r="BP13" s="2">
        <v>41.4</v>
      </c>
      <c r="BQ13" s="2">
        <v>4</v>
      </c>
      <c r="BR13" s="2">
        <v>8.9</v>
      </c>
      <c r="BS13" s="2">
        <v>7</v>
      </c>
      <c r="BT13" s="2">
        <v>1</v>
      </c>
      <c r="BU13" s="2">
        <v>21</v>
      </c>
      <c r="BV13" s="2">
        <v>20</v>
      </c>
      <c r="BW13" s="2">
        <v>20.5</v>
      </c>
      <c r="BX13" s="2">
        <v>18.8</v>
      </c>
      <c r="BY13" s="2">
        <v>19.2</v>
      </c>
      <c r="BZ13" s="2">
        <v>18.5</v>
      </c>
      <c r="CA13" s="2">
        <v>17.5</v>
      </c>
      <c r="CB13" s="2">
        <v>16.8</v>
      </c>
      <c r="CC13" s="2">
        <v>17.5</v>
      </c>
      <c r="CD13" s="2">
        <v>17.3</v>
      </c>
      <c r="CE13" s="2">
        <v>9.4</v>
      </c>
      <c r="CF13" s="2">
        <v>9</v>
      </c>
      <c r="CG13" s="2">
        <v>6.2</v>
      </c>
      <c r="CH13" s="2">
        <v>6.2</v>
      </c>
      <c r="CI13" s="2">
        <v>8.8000000000000007</v>
      </c>
      <c r="CJ13" s="2">
        <v>9</v>
      </c>
      <c r="CK13" s="2">
        <v>8.6999999999999993</v>
      </c>
      <c r="CL13" s="2">
        <v>8.8000000000000007</v>
      </c>
      <c r="CM13" s="2">
        <v>8.5</v>
      </c>
      <c r="CN13" s="2">
        <v>8.4</v>
      </c>
      <c r="CO13" s="2">
        <v>95</v>
      </c>
      <c r="CP13" s="2">
        <v>96</v>
      </c>
      <c r="CQ13" s="2">
        <v>90</v>
      </c>
      <c r="CR13" s="2">
        <v>85</v>
      </c>
      <c r="CS13" s="2">
        <v>80</v>
      </c>
      <c r="CT13" s="2">
        <v>75</v>
      </c>
      <c r="CU13" s="2">
        <v>80</v>
      </c>
      <c r="CV13" s="2">
        <v>65</v>
      </c>
      <c r="CW13" s="2">
        <v>70</v>
      </c>
      <c r="CX13" s="2">
        <v>60</v>
      </c>
      <c r="CY13" s="2" t="s">
        <v>125</v>
      </c>
      <c r="CZ13" s="2" t="s">
        <v>94</v>
      </c>
      <c r="DA13" s="2" t="s">
        <v>12</v>
      </c>
      <c r="DB13" s="3">
        <v>44481</v>
      </c>
      <c r="DC13" s="3" t="s">
        <v>191</v>
      </c>
      <c r="DD13" s="3">
        <v>44699</v>
      </c>
      <c r="DE13" s="8">
        <f t="shared" si="8"/>
        <v>218</v>
      </c>
      <c r="DF13" s="8">
        <f t="shared" si="9"/>
        <v>7.2666666666666666</v>
      </c>
      <c r="DG13" s="8">
        <f t="shared" si="10"/>
        <v>188</v>
      </c>
      <c r="DH13" s="9">
        <f t="shared" si="11"/>
        <v>6.2666666666666666</v>
      </c>
      <c r="DI13" s="2">
        <v>272</v>
      </c>
      <c r="DJ13" s="2">
        <v>36</v>
      </c>
      <c r="DK13" s="2">
        <v>7</v>
      </c>
      <c r="DL13" s="2">
        <v>4.9450000000000003</v>
      </c>
      <c r="DM13" s="2">
        <v>6</v>
      </c>
      <c r="DN13" s="2">
        <v>2</v>
      </c>
      <c r="DO13" s="2">
        <v>18.5</v>
      </c>
      <c r="DP13" s="2">
        <v>17.5</v>
      </c>
      <c r="DQ13" s="2">
        <v>17.8</v>
      </c>
      <c r="DR13" s="2">
        <v>17.5</v>
      </c>
      <c r="DS13" s="2">
        <v>17</v>
      </c>
      <c r="DT13" s="2">
        <v>18.600000000000001</v>
      </c>
      <c r="DU13" s="2">
        <v>17.2</v>
      </c>
      <c r="DV13" s="2">
        <v>16</v>
      </c>
      <c r="DW13" s="2">
        <v>16.5</v>
      </c>
      <c r="DX13" s="2">
        <v>16</v>
      </c>
      <c r="DY13" s="2">
        <v>10.3</v>
      </c>
      <c r="DZ13" s="2">
        <v>10</v>
      </c>
      <c r="EA13" s="2">
        <v>10</v>
      </c>
      <c r="EB13" s="2">
        <v>9.8000000000000007</v>
      </c>
      <c r="EC13" s="2">
        <v>10</v>
      </c>
      <c r="ED13" s="2">
        <v>10</v>
      </c>
      <c r="EE13" s="2">
        <v>10</v>
      </c>
      <c r="EF13" s="2">
        <v>9.4</v>
      </c>
      <c r="EG13" s="2">
        <v>9</v>
      </c>
      <c r="EH13" s="2">
        <v>8.6</v>
      </c>
      <c r="EI13" s="2">
        <v>90</v>
      </c>
      <c r="EJ13" s="2">
        <v>85</v>
      </c>
      <c r="EK13" s="2">
        <v>85</v>
      </c>
      <c r="EL13" s="2">
        <v>80</v>
      </c>
      <c r="EM13" s="2">
        <v>75</v>
      </c>
      <c r="EN13" s="2">
        <v>85</v>
      </c>
      <c r="EO13" s="2">
        <v>75</v>
      </c>
      <c r="EP13" s="2">
        <v>65</v>
      </c>
      <c r="EQ13" s="2">
        <v>65</v>
      </c>
      <c r="ER13" s="2">
        <v>55</v>
      </c>
      <c r="ES13" s="2">
        <v>1</v>
      </c>
      <c r="ET13" s="2" t="s">
        <v>94</v>
      </c>
      <c r="EU13" s="2" t="s">
        <v>18</v>
      </c>
    </row>
    <row r="14" spans="1:151" x14ac:dyDescent="0.3">
      <c r="A14" s="2">
        <v>13</v>
      </c>
      <c r="B14" s="2">
        <v>1</v>
      </c>
      <c r="C14" s="2">
        <v>1</v>
      </c>
      <c r="D14" s="2">
        <v>1</v>
      </c>
      <c r="E14" s="2" t="s">
        <v>20</v>
      </c>
      <c r="F14" s="2" t="s">
        <v>17</v>
      </c>
      <c r="G14" s="2" t="s">
        <v>15</v>
      </c>
      <c r="H14" s="2">
        <v>1</v>
      </c>
      <c r="J14" s="3">
        <v>43671</v>
      </c>
      <c r="K14" s="3">
        <v>44066</v>
      </c>
      <c r="L14" s="3" t="s">
        <v>190</v>
      </c>
      <c r="M14" s="7">
        <f t="shared" si="0"/>
        <v>395</v>
      </c>
      <c r="N14" s="7">
        <f t="shared" si="2"/>
        <v>13.166666666666666</v>
      </c>
      <c r="O14" s="3">
        <v>44349</v>
      </c>
      <c r="P14" s="7">
        <f>O:O-K:K</f>
        <v>283</v>
      </c>
      <c r="Q14" s="7">
        <f t="shared" si="3"/>
        <v>9.4333333333333336</v>
      </c>
      <c r="R14" s="2">
        <v>10</v>
      </c>
      <c r="S14" s="2">
        <v>217</v>
      </c>
      <c r="T14" s="2">
        <v>30</v>
      </c>
      <c r="U14" s="2">
        <v>14</v>
      </c>
      <c r="V14" s="2">
        <v>2.1850000000000001</v>
      </c>
      <c r="W14" s="2">
        <v>6</v>
      </c>
      <c r="X14" s="2">
        <v>2</v>
      </c>
      <c r="Y14" s="2">
        <v>11.4</v>
      </c>
      <c r="Z14" s="2">
        <v>12.3</v>
      </c>
      <c r="AA14" s="2">
        <v>11.2</v>
      </c>
      <c r="AB14" s="2">
        <v>9.6999999999999993</v>
      </c>
      <c r="AC14" s="2">
        <v>10.8</v>
      </c>
      <c r="AD14" s="2">
        <v>11.4</v>
      </c>
      <c r="AE14" s="2">
        <v>11</v>
      </c>
      <c r="AF14" s="2">
        <v>12.6</v>
      </c>
      <c r="AG14" s="2">
        <v>10</v>
      </c>
      <c r="AH14" s="2">
        <v>11.4</v>
      </c>
      <c r="AI14" s="2">
        <v>7.4</v>
      </c>
      <c r="AJ14" s="2">
        <v>7</v>
      </c>
      <c r="AK14" s="2">
        <v>6.7</v>
      </c>
      <c r="AL14" s="2">
        <v>6.8</v>
      </c>
      <c r="AM14" s="2">
        <v>6.4</v>
      </c>
      <c r="AN14" s="2">
        <v>7.2</v>
      </c>
      <c r="AO14" s="2">
        <v>7.5</v>
      </c>
      <c r="AP14" s="2">
        <v>7.2</v>
      </c>
      <c r="AQ14" s="2">
        <v>6.8</v>
      </c>
      <c r="AR14" s="2">
        <v>6.5</v>
      </c>
      <c r="AS14" s="2">
        <f t="shared" si="4"/>
        <v>6.95</v>
      </c>
      <c r="AT14" s="2">
        <f t="shared" si="5"/>
        <v>2.2133757961783438</v>
      </c>
      <c r="AU14" s="2">
        <v>28</v>
      </c>
      <c r="AV14" s="2">
        <v>27</v>
      </c>
      <c r="AW14" s="2">
        <v>25</v>
      </c>
      <c r="AX14" s="2">
        <v>23</v>
      </c>
      <c r="AY14" s="2">
        <v>21</v>
      </c>
      <c r="AZ14" s="2">
        <v>26</v>
      </c>
      <c r="BA14" s="2">
        <v>25</v>
      </c>
      <c r="BB14" s="2">
        <v>28</v>
      </c>
      <c r="BC14" s="2">
        <v>24</v>
      </c>
      <c r="BD14" s="2">
        <v>28</v>
      </c>
      <c r="BE14" s="2">
        <v>1</v>
      </c>
      <c r="BF14" s="2" t="s">
        <v>94</v>
      </c>
      <c r="BG14" s="2" t="s">
        <v>11</v>
      </c>
      <c r="BH14" s="3">
        <v>44304</v>
      </c>
      <c r="BI14" s="3" t="s">
        <v>189</v>
      </c>
      <c r="BJ14" s="3">
        <v>44547</v>
      </c>
      <c r="BK14" s="8">
        <f t="shared" si="6"/>
        <v>243</v>
      </c>
      <c r="BL14" s="8">
        <f t="shared" si="7"/>
        <v>8.1</v>
      </c>
      <c r="BM14" s="8">
        <f>BJ:BJ-O:O</f>
        <v>198</v>
      </c>
      <c r="BN14" s="9">
        <f>BM:BM/30</f>
        <v>6.6</v>
      </c>
      <c r="BO14" s="2">
        <v>302</v>
      </c>
      <c r="BP14" s="2">
        <v>38.6</v>
      </c>
      <c r="BQ14" s="2">
        <v>5</v>
      </c>
      <c r="BR14" s="2">
        <v>6.8449999999999998</v>
      </c>
      <c r="BS14" s="2">
        <v>7</v>
      </c>
      <c r="BT14" s="2">
        <v>2</v>
      </c>
      <c r="BU14" s="2">
        <v>15.5</v>
      </c>
      <c r="BV14" s="2">
        <v>16.5</v>
      </c>
      <c r="BW14" s="2">
        <v>15</v>
      </c>
      <c r="BX14" s="2">
        <v>18</v>
      </c>
      <c r="BY14" s="2">
        <v>18</v>
      </c>
      <c r="BZ14" s="2">
        <v>15.7</v>
      </c>
      <c r="CA14" s="2">
        <v>14.7</v>
      </c>
      <c r="CB14" s="2">
        <v>14.6</v>
      </c>
      <c r="CC14" s="2">
        <v>13.8</v>
      </c>
      <c r="CD14" s="2">
        <v>13.2</v>
      </c>
      <c r="CE14" s="2">
        <v>8.4</v>
      </c>
      <c r="CF14" s="2">
        <v>8.1999999999999993</v>
      </c>
      <c r="CG14" s="2">
        <v>8.6999999999999993</v>
      </c>
      <c r="CH14" s="2">
        <v>8.5</v>
      </c>
      <c r="CI14" s="2">
        <v>8.4</v>
      </c>
      <c r="CJ14" s="2">
        <v>8.5</v>
      </c>
      <c r="CK14" s="2">
        <v>8.4</v>
      </c>
      <c r="CL14" s="2">
        <v>8.3000000000000007</v>
      </c>
      <c r="CM14" s="2">
        <v>7.8</v>
      </c>
      <c r="CN14" s="2">
        <v>8</v>
      </c>
      <c r="CO14" s="2">
        <v>50</v>
      </c>
      <c r="CP14" s="2">
        <v>50</v>
      </c>
      <c r="CQ14" s="2">
        <v>55</v>
      </c>
      <c r="CR14" s="2">
        <v>65</v>
      </c>
      <c r="CS14" s="2">
        <v>60</v>
      </c>
      <c r="CT14" s="2">
        <v>50</v>
      </c>
      <c r="CU14" s="2">
        <v>45</v>
      </c>
      <c r="CV14" s="2">
        <v>45</v>
      </c>
      <c r="CW14" s="2">
        <v>40</v>
      </c>
      <c r="CX14" s="2">
        <v>40</v>
      </c>
      <c r="CY14" s="2" t="s">
        <v>125</v>
      </c>
      <c r="CZ14" s="2" t="s">
        <v>94</v>
      </c>
      <c r="DA14" s="2" t="s">
        <v>12</v>
      </c>
    </row>
    <row r="15" spans="1:151" x14ac:dyDescent="0.3">
      <c r="A15" s="2">
        <v>14</v>
      </c>
      <c r="B15" s="2">
        <v>1</v>
      </c>
      <c r="C15" s="2">
        <v>2</v>
      </c>
      <c r="D15" s="2">
        <v>1</v>
      </c>
      <c r="E15" s="2" t="s">
        <v>20</v>
      </c>
      <c r="F15" s="2" t="s">
        <v>17</v>
      </c>
      <c r="G15" s="2" t="s">
        <v>15</v>
      </c>
      <c r="H15" s="2">
        <v>1</v>
      </c>
      <c r="J15" s="3">
        <v>43671</v>
      </c>
      <c r="K15" s="3">
        <v>43996</v>
      </c>
      <c r="L15" s="3" t="s">
        <v>190</v>
      </c>
      <c r="M15" s="7">
        <f t="shared" si="0"/>
        <v>325</v>
      </c>
      <c r="N15" s="7">
        <f t="shared" si="2"/>
        <v>10.833333333333334</v>
      </c>
      <c r="O15" s="3">
        <v>44214</v>
      </c>
      <c r="P15" s="7">
        <f>O:O-K:K</f>
        <v>218</v>
      </c>
      <c r="Q15" s="7">
        <f t="shared" si="3"/>
        <v>7.2666666666666666</v>
      </c>
      <c r="R15" s="2">
        <v>10</v>
      </c>
      <c r="S15" s="2">
        <v>308</v>
      </c>
      <c r="T15" s="2">
        <v>30</v>
      </c>
      <c r="U15" s="2">
        <v>3</v>
      </c>
      <c r="V15" s="2">
        <v>4.54</v>
      </c>
      <c r="W15" s="2">
        <v>7</v>
      </c>
      <c r="X15" s="2">
        <v>2</v>
      </c>
      <c r="Y15" s="2">
        <v>15.6</v>
      </c>
      <c r="Z15" s="2">
        <v>16</v>
      </c>
      <c r="AA15" s="2">
        <v>13.2</v>
      </c>
      <c r="AB15" s="2">
        <v>17</v>
      </c>
      <c r="AC15" s="2">
        <v>15</v>
      </c>
      <c r="AD15" s="2">
        <v>14.6</v>
      </c>
      <c r="AE15" s="2">
        <v>14.2</v>
      </c>
      <c r="AF15" s="2">
        <v>14.5</v>
      </c>
      <c r="AG15" s="2">
        <v>14</v>
      </c>
      <c r="AH15" s="2">
        <v>16</v>
      </c>
      <c r="AI15" s="2">
        <v>8.5</v>
      </c>
      <c r="AJ15" s="2">
        <v>8.6</v>
      </c>
      <c r="AK15" s="2">
        <v>8.4</v>
      </c>
      <c r="AL15" s="2">
        <v>8.5</v>
      </c>
      <c r="AM15" s="2">
        <v>8.5</v>
      </c>
      <c r="AN15" s="2">
        <v>8.3000000000000007</v>
      </c>
      <c r="AO15" s="2">
        <v>8.5</v>
      </c>
      <c r="AP15" s="2">
        <v>8</v>
      </c>
      <c r="AQ15" s="2">
        <v>8.4</v>
      </c>
      <c r="AR15" s="2">
        <v>8.1999999999999993</v>
      </c>
      <c r="AS15" s="2">
        <f t="shared" si="4"/>
        <v>8.39</v>
      </c>
      <c r="AT15" s="2">
        <f t="shared" si="5"/>
        <v>2.6719745222929938</v>
      </c>
      <c r="AU15" s="2">
        <v>55</v>
      </c>
      <c r="AV15" s="2">
        <v>60</v>
      </c>
      <c r="AW15" s="2">
        <v>45</v>
      </c>
      <c r="AX15" s="2">
        <v>60</v>
      </c>
      <c r="AY15" s="2">
        <v>60</v>
      </c>
      <c r="AZ15" s="2">
        <v>50</v>
      </c>
      <c r="BA15" s="2">
        <v>55</v>
      </c>
      <c r="BB15" s="2">
        <v>50</v>
      </c>
      <c r="BC15" s="2">
        <v>55</v>
      </c>
      <c r="BD15" s="2">
        <v>50</v>
      </c>
      <c r="BE15" s="2">
        <v>1</v>
      </c>
      <c r="BF15" s="2" t="s">
        <v>94</v>
      </c>
      <c r="BG15" s="2" t="s">
        <v>11</v>
      </c>
      <c r="BH15" s="3"/>
      <c r="BJ15" s="3">
        <v>44656</v>
      </c>
      <c r="BM15" s="8">
        <f>BJ:BJ-O:O</f>
        <v>442</v>
      </c>
      <c r="BN15" s="9">
        <f>BM:BM/30</f>
        <v>14.733333333333333</v>
      </c>
      <c r="BO15" s="2">
        <v>251</v>
      </c>
      <c r="BP15" s="2">
        <v>29</v>
      </c>
      <c r="BQ15" s="2">
        <v>6</v>
      </c>
      <c r="BR15" s="2">
        <v>1.57</v>
      </c>
      <c r="BS15" s="2">
        <v>6</v>
      </c>
      <c r="BT15" s="2">
        <v>2</v>
      </c>
      <c r="BU15" s="2">
        <v>11.5</v>
      </c>
      <c r="BV15" s="2">
        <v>12.3</v>
      </c>
      <c r="BW15" s="2">
        <v>11.5</v>
      </c>
      <c r="BX15" s="2">
        <v>12.4</v>
      </c>
      <c r="BY15" s="2">
        <v>12</v>
      </c>
      <c r="BZ15" s="2">
        <v>10.8</v>
      </c>
      <c r="CA15" s="2">
        <v>12.6</v>
      </c>
      <c r="CB15" s="2">
        <v>12.4</v>
      </c>
      <c r="CC15" s="2">
        <v>11.5</v>
      </c>
      <c r="CD15" s="2">
        <v>11.2</v>
      </c>
      <c r="CE15" s="2">
        <v>6</v>
      </c>
      <c r="CF15" s="2">
        <v>6.4</v>
      </c>
      <c r="CG15" s="2">
        <v>6.5</v>
      </c>
      <c r="CH15" s="2">
        <v>6.5</v>
      </c>
      <c r="CI15" s="2">
        <v>6.5</v>
      </c>
      <c r="CJ15" s="2">
        <v>6</v>
      </c>
      <c r="CK15" s="2">
        <v>5.7</v>
      </c>
      <c r="CL15" s="2">
        <v>6.3</v>
      </c>
      <c r="CM15" s="2">
        <v>6.5</v>
      </c>
      <c r="CN15" s="2">
        <v>6</v>
      </c>
      <c r="CO15" s="2">
        <v>15</v>
      </c>
      <c r="CP15" s="2">
        <v>20</v>
      </c>
      <c r="CQ15" s="2">
        <v>25</v>
      </c>
      <c r="CR15" s="2">
        <v>25</v>
      </c>
      <c r="CS15" s="2">
        <v>25</v>
      </c>
      <c r="CT15" s="2">
        <v>20</v>
      </c>
      <c r="CU15" s="2">
        <v>20</v>
      </c>
      <c r="CV15" s="2">
        <v>25</v>
      </c>
      <c r="CW15" s="2">
        <v>20</v>
      </c>
      <c r="CX15" s="2">
        <v>15</v>
      </c>
      <c r="CY15" s="2">
        <v>1</v>
      </c>
      <c r="CZ15" s="2" t="s">
        <v>94</v>
      </c>
      <c r="DA15" s="2" t="s">
        <v>12</v>
      </c>
    </row>
    <row r="16" spans="1:151" x14ac:dyDescent="0.3">
      <c r="A16" s="2">
        <v>15</v>
      </c>
      <c r="B16" s="2">
        <v>1</v>
      </c>
      <c r="C16" s="2">
        <v>3</v>
      </c>
      <c r="D16" s="2">
        <v>1</v>
      </c>
      <c r="E16" s="2" t="s">
        <v>20</v>
      </c>
      <c r="F16" s="2" t="s">
        <v>17</v>
      </c>
      <c r="G16" s="2" t="s">
        <v>15</v>
      </c>
      <c r="H16" s="2">
        <v>1</v>
      </c>
      <c r="J16" s="3">
        <v>43671</v>
      </c>
      <c r="K16" s="3">
        <v>44055</v>
      </c>
      <c r="L16" s="3" t="s">
        <v>190</v>
      </c>
      <c r="M16" s="7">
        <f t="shared" si="0"/>
        <v>384</v>
      </c>
      <c r="N16" s="7">
        <f t="shared" si="2"/>
        <v>12.8</v>
      </c>
      <c r="O16" s="3">
        <v>44188</v>
      </c>
      <c r="P16" s="7">
        <f>O:O-K:K</f>
        <v>133</v>
      </c>
      <c r="Q16" s="7">
        <f t="shared" si="3"/>
        <v>4.4333333333333336</v>
      </c>
      <c r="R16" s="2">
        <v>9</v>
      </c>
      <c r="S16" s="2">
        <v>300</v>
      </c>
      <c r="T16" s="2">
        <v>42</v>
      </c>
      <c r="U16" s="2">
        <v>13</v>
      </c>
      <c r="V16" s="2">
        <v>10</v>
      </c>
      <c r="W16" s="2">
        <v>8</v>
      </c>
      <c r="X16" s="2">
        <v>2</v>
      </c>
      <c r="Y16" s="2">
        <v>17</v>
      </c>
      <c r="Z16" s="2">
        <v>18</v>
      </c>
      <c r="AA16" s="2">
        <v>14.2</v>
      </c>
      <c r="AB16" s="2">
        <v>17</v>
      </c>
      <c r="AC16" s="2">
        <v>15.5</v>
      </c>
      <c r="AD16" s="2">
        <v>16.7</v>
      </c>
      <c r="AE16" s="2">
        <v>14</v>
      </c>
      <c r="AF16" s="2">
        <v>16</v>
      </c>
      <c r="AG16" s="2">
        <v>16.8</v>
      </c>
      <c r="AH16" s="2">
        <v>15</v>
      </c>
      <c r="AI16" s="2">
        <v>8.3000000000000007</v>
      </c>
      <c r="AJ16" s="2">
        <v>8.4</v>
      </c>
      <c r="AK16" s="2">
        <v>8.5</v>
      </c>
      <c r="AL16" s="2">
        <v>8</v>
      </c>
      <c r="AM16" s="2">
        <v>8.1999999999999993</v>
      </c>
      <c r="AN16" s="2">
        <v>8.6</v>
      </c>
      <c r="AO16" s="2">
        <v>8.1999999999999993</v>
      </c>
      <c r="AP16" s="2">
        <v>8.6999999999999993</v>
      </c>
      <c r="AQ16" s="2">
        <v>9.5</v>
      </c>
      <c r="AR16" s="2">
        <v>8.4</v>
      </c>
      <c r="AS16" s="2">
        <f t="shared" si="4"/>
        <v>8.48</v>
      </c>
      <c r="AT16" s="2">
        <f t="shared" si="5"/>
        <v>2.7006369426751591</v>
      </c>
      <c r="AU16" s="2">
        <v>62</v>
      </c>
      <c r="AV16" s="2">
        <v>64</v>
      </c>
      <c r="AW16" s="2">
        <v>43</v>
      </c>
      <c r="AX16" s="2">
        <v>53</v>
      </c>
      <c r="AY16" s="2">
        <v>62</v>
      </c>
      <c r="AZ16" s="2">
        <v>66</v>
      </c>
      <c r="BA16" s="2">
        <v>49</v>
      </c>
      <c r="BB16" s="2">
        <v>64</v>
      </c>
      <c r="BC16" s="2">
        <v>68</v>
      </c>
      <c r="BD16" s="2">
        <v>56</v>
      </c>
      <c r="BE16" s="2">
        <v>1</v>
      </c>
      <c r="BF16" s="2" t="s">
        <v>94</v>
      </c>
      <c r="BG16" s="2" t="s">
        <v>11</v>
      </c>
      <c r="BH16" s="3">
        <v>44049</v>
      </c>
      <c r="BI16" s="3" t="s">
        <v>190</v>
      </c>
      <c r="BJ16" s="3">
        <v>44412</v>
      </c>
      <c r="BK16" s="8">
        <f t="shared" si="6"/>
        <v>363</v>
      </c>
      <c r="BL16" s="8">
        <f t="shared" si="7"/>
        <v>12.1</v>
      </c>
      <c r="BM16" s="8">
        <f>BJ:BJ-O:O</f>
        <v>224</v>
      </c>
      <c r="BN16" s="9">
        <f>BM:BM/30</f>
        <v>7.4666666666666668</v>
      </c>
      <c r="BO16" s="2">
        <v>310</v>
      </c>
      <c r="BP16" s="2">
        <v>38.5</v>
      </c>
      <c r="BQ16" s="2">
        <v>16</v>
      </c>
      <c r="BR16" s="2">
        <v>2.89</v>
      </c>
      <c r="BS16" s="2">
        <v>6</v>
      </c>
      <c r="BT16" s="2">
        <v>2</v>
      </c>
      <c r="BU16" s="2">
        <v>11.6</v>
      </c>
      <c r="BV16" s="2">
        <v>13.2</v>
      </c>
      <c r="BW16" s="2">
        <v>14.6</v>
      </c>
      <c r="BX16" s="2">
        <v>12.5</v>
      </c>
      <c r="BY16" s="2">
        <v>14.6</v>
      </c>
      <c r="BZ16" s="2">
        <v>12</v>
      </c>
      <c r="CA16" s="2">
        <v>13</v>
      </c>
      <c r="CB16" s="2">
        <v>13.7</v>
      </c>
      <c r="CC16" s="2">
        <v>12.5</v>
      </c>
      <c r="CD16" s="2">
        <v>13.4</v>
      </c>
      <c r="CE16" s="2">
        <v>7.7</v>
      </c>
      <c r="CF16" s="2">
        <v>8.4</v>
      </c>
      <c r="CG16" s="2">
        <v>8.5</v>
      </c>
      <c r="CH16" s="2">
        <v>8.1999999999999993</v>
      </c>
      <c r="CI16" s="2">
        <v>8.4</v>
      </c>
      <c r="CJ16" s="2">
        <v>7.9</v>
      </c>
      <c r="CK16" s="2">
        <v>8.3000000000000007</v>
      </c>
      <c r="CL16" s="2">
        <v>7.8</v>
      </c>
      <c r="CM16" s="2">
        <v>8</v>
      </c>
      <c r="CN16" s="2">
        <v>8.1999999999999993</v>
      </c>
      <c r="CO16" s="2">
        <v>34</v>
      </c>
      <c r="CP16" s="2">
        <v>38</v>
      </c>
      <c r="CQ16" s="2">
        <v>41</v>
      </c>
      <c r="CR16" s="2">
        <v>37</v>
      </c>
      <c r="CS16" s="2">
        <v>40</v>
      </c>
      <c r="CT16" s="2">
        <v>39</v>
      </c>
      <c r="CU16" s="2">
        <v>33</v>
      </c>
      <c r="CV16" s="2">
        <v>38</v>
      </c>
      <c r="CW16" s="2">
        <v>29</v>
      </c>
      <c r="CX16" s="2">
        <v>36</v>
      </c>
      <c r="CY16" s="2">
        <v>1</v>
      </c>
      <c r="CZ16" s="2" t="s">
        <v>94</v>
      </c>
      <c r="DA16" s="2" t="s">
        <v>12</v>
      </c>
    </row>
    <row r="17" spans="1:151" x14ac:dyDescent="0.3">
      <c r="A17" s="2">
        <v>16</v>
      </c>
      <c r="B17" s="2">
        <v>1</v>
      </c>
      <c r="C17" s="2">
        <v>1</v>
      </c>
      <c r="D17" s="2">
        <v>1</v>
      </c>
      <c r="E17" s="2" t="s">
        <v>21</v>
      </c>
      <c r="F17" s="2" t="s">
        <v>22</v>
      </c>
      <c r="G17" s="2" t="s">
        <v>15</v>
      </c>
      <c r="H17" s="2">
        <v>1</v>
      </c>
      <c r="J17" s="3">
        <v>43953</v>
      </c>
      <c r="K17" s="3">
        <v>44369</v>
      </c>
      <c r="L17" s="3" t="s">
        <v>190</v>
      </c>
      <c r="M17" s="7">
        <f t="shared" si="0"/>
        <v>416</v>
      </c>
      <c r="N17" s="7">
        <f t="shared" si="2"/>
        <v>13.866666666666667</v>
      </c>
      <c r="O17" s="3">
        <v>44579</v>
      </c>
      <c r="P17" s="7">
        <f>O:O-K:K</f>
        <v>210</v>
      </c>
      <c r="Q17" s="7">
        <f t="shared" si="3"/>
        <v>7</v>
      </c>
      <c r="R17" s="2">
        <v>7</v>
      </c>
      <c r="S17" s="2">
        <v>146</v>
      </c>
      <c r="T17" s="2">
        <v>16.399999999999999</v>
      </c>
      <c r="U17" s="2">
        <v>5</v>
      </c>
      <c r="V17" s="2">
        <v>0.48</v>
      </c>
      <c r="W17" s="2">
        <v>4</v>
      </c>
      <c r="X17" s="2">
        <v>2</v>
      </c>
      <c r="Y17" s="2">
        <v>9</v>
      </c>
      <c r="Z17" s="2">
        <v>8.6999999999999993</v>
      </c>
      <c r="AA17" s="2">
        <v>8.4</v>
      </c>
      <c r="AB17" s="2">
        <v>8</v>
      </c>
      <c r="AC17" s="2">
        <v>7</v>
      </c>
      <c r="AD17" s="2">
        <v>7.2</v>
      </c>
      <c r="AE17" s="2">
        <v>8</v>
      </c>
      <c r="AF17" s="2">
        <v>8</v>
      </c>
      <c r="AG17" s="2">
        <v>7</v>
      </c>
      <c r="AH17" s="2">
        <v>7.5</v>
      </c>
      <c r="AI17" s="2">
        <v>6.2</v>
      </c>
      <c r="AJ17" s="2">
        <v>5.3</v>
      </c>
      <c r="AK17" s="2">
        <v>5.5</v>
      </c>
      <c r="AL17" s="2">
        <v>5.5</v>
      </c>
      <c r="AM17" s="2">
        <v>5</v>
      </c>
      <c r="AN17" s="2">
        <v>4.8</v>
      </c>
      <c r="AO17" s="2">
        <v>5</v>
      </c>
      <c r="AP17" s="2">
        <v>5.6</v>
      </c>
      <c r="AQ17" s="2">
        <v>4.8</v>
      </c>
      <c r="AR17" s="2">
        <v>5.4</v>
      </c>
      <c r="AS17" s="2">
        <f t="shared" si="4"/>
        <v>5.31</v>
      </c>
      <c r="AT17" s="2">
        <f t="shared" si="5"/>
        <v>1.6910828025477704</v>
      </c>
      <c r="AU17" s="2">
        <v>15</v>
      </c>
      <c r="AV17" s="2">
        <v>10</v>
      </c>
      <c r="AW17" s="2">
        <v>10</v>
      </c>
      <c r="AX17" s="2">
        <v>10</v>
      </c>
      <c r="AY17" s="2">
        <v>5</v>
      </c>
      <c r="AZ17" s="2">
        <v>5</v>
      </c>
      <c r="BA17" s="2">
        <v>5</v>
      </c>
      <c r="BB17" s="2">
        <v>10</v>
      </c>
      <c r="BC17" s="2">
        <v>5</v>
      </c>
      <c r="BD17" s="2">
        <v>5</v>
      </c>
      <c r="BE17" s="2">
        <v>1</v>
      </c>
      <c r="BF17" s="2" t="s">
        <v>94</v>
      </c>
      <c r="BG17" s="2" t="s">
        <v>11</v>
      </c>
      <c r="BH17" s="3"/>
    </row>
    <row r="18" spans="1:151" x14ac:dyDescent="0.3">
      <c r="A18" s="2">
        <v>17</v>
      </c>
      <c r="B18" s="2">
        <v>1</v>
      </c>
      <c r="C18" s="2">
        <v>2</v>
      </c>
      <c r="D18" s="2">
        <v>1</v>
      </c>
      <c r="E18" s="2" t="s">
        <v>21</v>
      </c>
      <c r="F18" s="2" t="s">
        <v>22</v>
      </c>
      <c r="G18" s="2" t="s">
        <v>15</v>
      </c>
      <c r="H18" s="2">
        <v>1</v>
      </c>
      <c r="J18" s="3">
        <v>43953</v>
      </c>
      <c r="AS18" s="2" t="e">
        <f t="shared" si="4"/>
        <v>#DIV/0!</v>
      </c>
      <c r="AT18" s="2" t="e">
        <f t="shared" si="5"/>
        <v>#DIV/0!</v>
      </c>
      <c r="BH18" s="3"/>
    </row>
    <row r="19" spans="1:151" x14ac:dyDescent="0.3">
      <c r="A19" s="2">
        <v>18</v>
      </c>
      <c r="B19" s="2">
        <v>1</v>
      </c>
      <c r="C19" s="2">
        <v>3</v>
      </c>
      <c r="D19" s="2">
        <v>1</v>
      </c>
      <c r="E19" s="2" t="s">
        <v>21</v>
      </c>
      <c r="F19" s="2" t="s">
        <v>22</v>
      </c>
      <c r="G19" s="2" t="s">
        <v>15</v>
      </c>
      <c r="H19" s="2">
        <v>1</v>
      </c>
      <c r="J19" s="3">
        <v>43953</v>
      </c>
      <c r="AS19" s="2" t="e">
        <f t="shared" si="4"/>
        <v>#DIV/0!</v>
      </c>
      <c r="AT19" s="2" t="e">
        <f t="shared" si="5"/>
        <v>#DIV/0!</v>
      </c>
      <c r="BH19" s="3"/>
    </row>
    <row r="20" spans="1:151" x14ac:dyDescent="0.3">
      <c r="A20" s="2">
        <v>19</v>
      </c>
      <c r="B20" s="2">
        <v>1</v>
      </c>
      <c r="C20" s="2">
        <v>1</v>
      </c>
      <c r="D20" s="2">
        <v>1</v>
      </c>
      <c r="E20" s="2" t="s">
        <v>23</v>
      </c>
      <c r="F20" s="2" t="s">
        <v>24</v>
      </c>
      <c r="G20" s="2" t="s">
        <v>15</v>
      </c>
      <c r="H20" s="2">
        <v>1</v>
      </c>
      <c r="J20" s="3">
        <v>43602</v>
      </c>
      <c r="K20" s="3">
        <v>43971</v>
      </c>
      <c r="L20" s="3" t="s">
        <v>189</v>
      </c>
      <c r="M20" s="7">
        <f t="shared" ref="M20:M31" si="12">K:K-J:J</f>
        <v>369</v>
      </c>
      <c r="N20" s="7">
        <f t="shared" si="2"/>
        <v>12.3</v>
      </c>
      <c r="O20" s="3">
        <v>44256</v>
      </c>
      <c r="P20" s="7">
        <f t="shared" ref="P20:P31" si="13">O:O-K:K</f>
        <v>285</v>
      </c>
      <c r="Q20" s="7">
        <f t="shared" si="3"/>
        <v>9.5</v>
      </c>
      <c r="R20" s="2">
        <v>18</v>
      </c>
      <c r="S20" s="2">
        <v>283</v>
      </c>
      <c r="T20" s="2">
        <v>45.4</v>
      </c>
      <c r="U20" s="2">
        <v>13</v>
      </c>
      <c r="V20" s="2">
        <v>5.2</v>
      </c>
      <c r="W20" s="2">
        <v>7</v>
      </c>
      <c r="X20" s="2">
        <v>2</v>
      </c>
      <c r="Y20" s="2">
        <v>20.5</v>
      </c>
      <c r="Z20" s="2">
        <v>20.2</v>
      </c>
      <c r="AA20" s="2">
        <v>17.5</v>
      </c>
      <c r="AB20" s="2">
        <v>19</v>
      </c>
      <c r="AC20" s="2">
        <v>20</v>
      </c>
      <c r="AD20" s="2">
        <v>19</v>
      </c>
      <c r="AE20" s="2">
        <v>13</v>
      </c>
      <c r="AF20" s="2">
        <v>16</v>
      </c>
      <c r="AG20" s="2">
        <v>20</v>
      </c>
      <c r="AH20" s="2">
        <v>19.7</v>
      </c>
      <c r="AI20" s="2">
        <v>11</v>
      </c>
      <c r="AJ20" s="2">
        <v>10</v>
      </c>
      <c r="AK20" s="2">
        <v>10.4</v>
      </c>
      <c r="AL20" s="2">
        <v>10</v>
      </c>
      <c r="AM20" s="2">
        <v>10</v>
      </c>
      <c r="AN20" s="2">
        <v>10.4</v>
      </c>
      <c r="AO20" s="2">
        <v>6</v>
      </c>
      <c r="AP20" s="2">
        <v>9.6999999999999993</v>
      </c>
      <c r="AQ20" s="2">
        <v>10.8</v>
      </c>
      <c r="AR20" s="2">
        <v>10</v>
      </c>
      <c r="AS20" s="2">
        <f t="shared" si="4"/>
        <v>9.83</v>
      </c>
      <c r="AT20" s="2">
        <f t="shared" si="5"/>
        <v>3.1305732484076434</v>
      </c>
      <c r="AU20" s="2">
        <v>102</v>
      </c>
      <c r="AV20" s="2">
        <v>97</v>
      </c>
      <c r="AW20" s="2">
        <v>79</v>
      </c>
      <c r="AX20" s="2">
        <v>85</v>
      </c>
      <c r="AY20" s="2">
        <v>95</v>
      </c>
      <c r="AZ20" s="2">
        <v>107</v>
      </c>
      <c r="BA20" s="2">
        <v>43</v>
      </c>
      <c r="BB20" s="2">
        <v>79</v>
      </c>
      <c r="BC20" s="2">
        <v>120</v>
      </c>
      <c r="BD20" s="2">
        <v>110</v>
      </c>
      <c r="BE20" s="2" t="s">
        <v>95</v>
      </c>
      <c r="BF20" s="2" t="s">
        <v>94</v>
      </c>
      <c r="BG20" s="2" t="s">
        <v>11</v>
      </c>
      <c r="BH20" s="3">
        <v>44177</v>
      </c>
      <c r="BI20" s="3" t="s">
        <v>192</v>
      </c>
      <c r="BJ20" s="3">
        <v>44447</v>
      </c>
      <c r="BK20" s="8">
        <f t="shared" si="6"/>
        <v>270</v>
      </c>
      <c r="BL20" s="8">
        <f t="shared" si="7"/>
        <v>9</v>
      </c>
      <c r="BM20" s="8">
        <f t="shared" ref="BM20:BM31" si="14">BJ:BJ-O:O</f>
        <v>191</v>
      </c>
      <c r="BN20" s="9">
        <f t="shared" ref="BN20:BN31" si="15">BM:BM/30</f>
        <v>6.3666666666666663</v>
      </c>
      <c r="BO20" s="2">
        <v>310</v>
      </c>
      <c r="BP20" s="2">
        <v>54.5</v>
      </c>
      <c r="BQ20" s="2">
        <v>16.739999999999998</v>
      </c>
      <c r="BR20" s="2">
        <v>16.739999999999998</v>
      </c>
      <c r="BS20" s="2">
        <v>9</v>
      </c>
      <c r="BT20" s="2">
        <v>2</v>
      </c>
      <c r="BU20" s="2">
        <v>12</v>
      </c>
      <c r="BV20" s="2">
        <v>16</v>
      </c>
      <c r="BW20" s="2">
        <v>17.5</v>
      </c>
      <c r="BX20" s="2">
        <v>17</v>
      </c>
      <c r="BY20" s="2">
        <v>19</v>
      </c>
      <c r="BZ20" s="2">
        <v>16.5</v>
      </c>
      <c r="CA20" s="2">
        <v>17</v>
      </c>
      <c r="CB20" s="2">
        <v>18.5</v>
      </c>
      <c r="CC20" s="2">
        <v>17.5</v>
      </c>
      <c r="CD20" s="2">
        <v>17.5</v>
      </c>
      <c r="CE20" s="2">
        <v>8.5</v>
      </c>
      <c r="CF20" s="2">
        <v>10</v>
      </c>
      <c r="CG20" s="2">
        <v>10</v>
      </c>
      <c r="CH20" s="2">
        <v>10.5</v>
      </c>
      <c r="CI20" s="2">
        <v>10.7</v>
      </c>
      <c r="CJ20" s="2">
        <v>10.9</v>
      </c>
      <c r="CK20" s="2">
        <v>10.5</v>
      </c>
      <c r="CL20" s="2">
        <v>10.9</v>
      </c>
      <c r="CM20" s="2">
        <v>10.5</v>
      </c>
      <c r="CN20" s="2">
        <v>11</v>
      </c>
      <c r="CO20" s="2">
        <v>40</v>
      </c>
      <c r="CP20" s="2">
        <v>65</v>
      </c>
      <c r="CQ20" s="2">
        <v>75</v>
      </c>
      <c r="CR20" s="2">
        <v>90</v>
      </c>
      <c r="CS20" s="2">
        <v>90</v>
      </c>
      <c r="CT20" s="2">
        <v>90</v>
      </c>
      <c r="CU20" s="2">
        <v>85</v>
      </c>
      <c r="CV20" s="2">
        <v>100</v>
      </c>
      <c r="CW20" s="2">
        <v>95</v>
      </c>
      <c r="CX20" s="2">
        <v>100</v>
      </c>
      <c r="CY20" s="2" t="s">
        <v>124</v>
      </c>
      <c r="CZ20" s="2" t="s">
        <v>94</v>
      </c>
      <c r="DA20" s="2" t="s">
        <v>12</v>
      </c>
      <c r="DB20" s="3">
        <v>44294</v>
      </c>
      <c r="DC20" s="3" t="s">
        <v>189</v>
      </c>
      <c r="DD20" s="3">
        <v>44543</v>
      </c>
      <c r="DE20" s="8">
        <f t="shared" si="8"/>
        <v>249</v>
      </c>
      <c r="DF20" s="8">
        <f t="shared" si="9"/>
        <v>8.3000000000000007</v>
      </c>
      <c r="DG20" s="8">
        <f t="shared" si="10"/>
        <v>96</v>
      </c>
      <c r="DH20" s="9">
        <f t="shared" si="11"/>
        <v>3.2</v>
      </c>
      <c r="DI20" s="2">
        <v>320</v>
      </c>
      <c r="DJ20" s="2">
        <v>44</v>
      </c>
      <c r="DK20" s="2">
        <v>6</v>
      </c>
      <c r="DL20" s="2">
        <v>13.775</v>
      </c>
      <c r="DM20" s="2">
        <v>9</v>
      </c>
      <c r="DN20" s="2">
        <v>1</v>
      </c>
      <c r="DO20" s="2">
        <v>18</v>
      </c>
      <c r="DP20" s="2">
        <v>18.7</v>
      </c>
      <c r="DQ20" s="2">
        <v>16.5</v>
      </c>
      <c r="DR20" s="2">
        <v>16.5</v>
      </c>
      <c r="DS20" s="2">
        <v>18.600000000000001</v>
      </c>
      <c r="DT20" s="2">
        <v>16.7</v>
      </c>
      <c r="DU20" s="2">
        <v>18</v>
      </c>
      <c r="DV20" s="2">
        <v>17</v>
      </c>
      <c r="DW20" s="2">
        <v>16</v>
      </c>
      <c r="DX20" s="2">
        <v>15.8</v>
      </c>
      <c r="DY20" s="2">
        <v>8.5</v>
      </c>
      <c r="DZ20" s="2">
        <v>8.5</v>
      </c>
      <c r="EA20" s="2">
        <v>8.6999999999999993</v>
      </c>
      <c r="EB20" s="2">
        <v>8.6</v>
      </c>
      <c r="EC20" s="2">
        <v>8.5</v>
      </c>
      <c r="ED20" s="2">
        <v>8.4</v>
      </c>
      <c r="EE20" s="2">
        <v>9</v>
      </c>
      <c r="EF20" s="2">
        <v>8</v>
      </c>
      <c r="EG20" s="2">
        <v>8.5</v>
      </c>
      <c r="EH20" s="2">
        <v>9</v>
      </c>
      <c r="EI20" s="2">
        <v>65</v>
      </c>
      <c r="EJ20" s="2">
        <v>70</v>
      </c>
      <c r="EK20" s="2">
        <v>65</v>
      </c>
      <c r="EL20" s="2">
        <v>65</v>
      </c>
      <c r="EM20" s="2">
        <v>70</v>
      </c>
      <c r="EN20" s="2">
        <v>65</v>
      </c>
      <c r="EO20" s="2">
        <v>70</v>
      </c>
      <c r="EP20" s="2">
        <v>60</v>
      </c>
      <c r="EQ20" s="2">
        <v>60</v>
      </c>
      <c r="ER20" s="2">
        <v>60</v>
      </c>
      <c r="ES20" s="2" t="s">
        <v>124</v>
      </c>
      <c r="ET20" s="2" t="s">
        <v>94</v>
      </c>
      <c r="EU20" s="2" t="s">
        <v>18</v>
      </c>
    </row>
    <row r="21" spans="1:151" x14ac:dyDescent="0.3">
      <c r="A21" s="2">
        <v>20</v>
      </c>
      <c r="B21" s="2">
        <v>1</v>
      </c>
      <c r="C21" s="2">
        <v>2</v>
      </c>
      <c r="D21" s="2">
        <v>1</v>
      </c>
      <c r="E21" s="2" t="s">
        <v>23</v>
      </c>
      <c r="F21" s="2" t="s">
        <v>24</v>
      </c>
      <c r="G21" s="2" t="s">
        <v>15</v>
      </c>
      <c r="H21" s="2">
        <v>1</v>
      </c>
      <c r="J21" s="3">
        <v>43745</v>
      </c>
      <c r="K21" s="3">
        <v>44071</v>
      </c>
      <c r="L21" s="3" t="s">
        <v>190</v>
      </c>
      <c r="M21" s="7">
        <f t="shared" si="12"/>
        <v>326</v>
      </c>
      <c r="N21" s="7">
        <f t="shared" si="2"/>
        <v>10.866666666666667</v>
      </c>
      <c r="O21" s="3">
        <v>44267</v>
      </c>
      <c r="P21" s="7">
        <f t="shared" si="13"/>
        <v>196</v>
      </c>
      <c r="Q21" s="7">
        <f t="shared" si="3"/>
        <v>6.5333333333333332</v>
      </c>
      <c r="R21" s="2">
        <v>16</v>
      </c>
      <c r="S21" s="2">
        <v>225</v>
      </c>
      <c r="T21" s="2">
        <v>36.4</v>
      </c>
      <c r="U21" s="2">
        <v>12</v>
      </c>
      <c r="V21" s="2">
        <v>4.1219999999999999</v>
      </c>
      <c r="W21" s="2">
        <v>7</v>
      </c>
      <c r="X21" s="2">
        <v>2</v>
      </c>
      <c r="Y21" s="2">
        <v>14</v>
      </c>
      <c r="Z21" s="2">
        <v>13.5</v>
      </c>
      <c r="AA21" s="2">
        <v>15.5</v>
      </c>
      <c r="AB21" s="2">
        <v>12</v>
      </c>
      <c r="AC21" s="2">
        <v>15.3</v>
      </c>
      <c r="AD21" s="2">
        <v>12.7</v>
      </c>
      <c r="AE21" s="2">
        <v>16</v>
      </c>
      <c r="AF21" s="2">
        <v>14.5</v>
      </c>
      <c r="AG21" s="2">
        <v>14.2</v>
      </c>
      <c r="AH21" s="2">
        <v>11.4</v>
      </c>
      <c r="AI21" s="2">
        <v>7.3</v>
      </c>
      <c r="AJ21" s="2">
        <v>8</v>
      </c>
      <c r="AK21" s="2">
        <v>7.4</v>
      </c>
      <c r="AL21" s="2">
        <v>7.4</v>
      </c>
      <c r="AM21" s="2">
        <v>7</v>
      </c>
      <c r="AN21" s="2">
        <v>7.3</v>
      </c>
      <c r="AO21" s="2">
        <v>8</v>
      </c>
      <c r="AP21" s="2">
        <v>6.8</v>
      </c>
      <c r="AQ21" s="2">
        <v>6.3</v>
      </c>
      <c r="AR21" s="2">
        <v>6</v>
      </c>
      <c r="AS21" s="2">
        <f t="shared" si="4"/>
        <v>7.15</v>
      </c>
      <c r="AT21" s="2">
        <f t="shared" si="5"/>
        <v>2.2770700636942673</v>
      </c>
      <c r="AU21" s="2">
        <v>35</v>
      </c>
      <c r="AV21" s="2">
        <v>35</v>
      </c>
      <c r="AW21" s="2">
        <v>38</v>
      </c>
      <c r="AX21" s="2">
        <v>25</v>
      </c>
      <c r="AY21" s="2">
        <v>36</v>
      </c>
      <c r="AZ21" s="2">
        <v>26</v>
      </c>
      <c r="BA21" s="2">
        <v>41</v>
      </c>
      <c r="BB21" s="2">
        <v>31</v>
      </c>
      <c r="BC21" s="2">
        <v>28</v>
      </c>
      <c r="BD21" s="2">
        <v>17</v>
      </c>
      <c r="BE21" s="2" t="s">
        <v>95</v>
      </c>
      <c r="BF21" s="2" t="s">
        <v>94</v>
      </c>
      <c r="BG21" s="2" t="s">
        <v>11</v>
      </c>
      <c r="BH21" s="3">
        <v>44262</v>
      </c>
      <c r="BI21" s="3" t="s">
        <v>189</v>
      </c>
      <c r="BJ21" s="3">
        <v>44479</v>
      </c>
      <c r="BK21" s="8">
        <f t="shared" si="6"/>
        <v>217</v>
      </c>
      <c r="BL21" s="8">
        <f t="shared" si="7"/>
        <v>7.2333333333333334</v>
      </c>
      <c r="BM21" s="8">
        <f t="shared" si="14"/>
        <v>212</v>
      </c>
      <c r="BN21" s="9">
        <f t="shared" si="15"/>
        <v>7.0666666666666664</v>
      </c>
      <c r="BO21" s="2">
        <v>297</v>
      </c>
      <c r="BP21" s="2">
        <v>43</v>
      </c>
      <c r="BQ21" s="2">
        <v>6</v>
      </c>
      <c r="BR21" s="2">
        <v>9.9600000000000009</v>
      </c>
      <c r="BS21" s="2">
        <v>9</v>
      </c>
      <c r="BT21" s="2">
        <v>2</v>
      </c>
      <c r="BU21" s="2">
        <v>14.7</v>
      </c>
      <c r="BV21" s="2">
        <v>14.5</v>
      </c>
      <c r="BW21" s="2">
        <v>17</v>
      </c>
      <c r="BX21" s="2">
        <v>15</v>
      </c>
      <c r="BY21" s="2">
        <v>15</v>
      </c>
      <c r="BZ21" s="2">
        <v>14.2</v>
      </c>
      <c r="CA21" s="2">
        <v>16.5</v>
      </c>
      <c r="CB21" s="2">
        <v>15.2</v>
      </c>
      <c r="CC21" s="2">
        <v>14.8</v>
      </c>
      <c r="CD21" s="2">
        <v>13.5</v>
      </c>
      <c r="CE21" s="2">
        <v>9.5</v>
      </c>
      <c r="CF21" s="2">
        <v>8.1999999999999993</v>
      </c>
      <c r="CG21" s="2">
        <v>9.5</v>
      </c>
      <c r="CH21" s="2">
        <v>9.4</v>
      </c>
      <c r="CI21" s="2">
        <v>9.8000000000000007</v>
      </c>
      <c r="CJ21" s="2">
        <v>8.6</v>
      </c>
      <c r="CK21" s="2">
        <v>9.1999999999999993</v>
      </c>
      <c r="CL21" s="2">
        <v>9.5</v>
      </c>
      <c r="CM21" s="2">
        <v>9</v>
      </c>
      <c r="CN21" s="2">
        <v>8.6</v>
      </c>
      <c r="CO21" s="2">
        <v>70</v>
      </c>
      <c r="CP21" s="2">
        <v>50</v>
      </c>
      <c r="CQ21" s="2">
        <v>75</v>
      </c>
      <c r="CR21" s="2">
        <v>65</v>
      </c>
      <c r="CS21" s="2">
        <v>70</v>
      </c>
      <c r="CT21" s="2">
        <v>60</v>
      </c>
      <c r="CU21" s="2">
        <v>65</v>
      </c>
      <c r="CV21" s="2">
        <v>70</v>
      </c>
      <c r="CW21" s="2">
        <v>60</v>
      </c>
      <c r="CX21" s="2">
        <v>40</v>
      </c>
      <c r="CY21" s="2" t="s">
        <v>124</v>
      </c>
      <c r="CZ21" s="2" t="s">
        <v>94</v>
      </c>
      <c r="DA21" s="2" t="s">
        <v>12</v>
      </c>
      <c r="DI21" s="2">
        <v>300</v>
      </c>
      <c r="DJ21" s="2">
        <v>36.5</v>
      </c>
      <c r="DK21" s="2">
        <v>4</v>
      </c>
      <c r="DL21" s="2">
        <v>7.53</v>
      </c>
      <c r="DM21" s="2">
        <v>8</v>
      </c>
      <c r="DN21" s="2">
        <v>1</v>
      </c>
      <c r="DO21" s="2">
        <v>18.5</v>
      </c>
      <c r="DP21" s="2">
        <v>17.7</v>
      </c>
      <c r="DQ21" s="2">
        <v>17.5</v>
      </c>
      <c r="DR21" s="2">
        <v>17.3</v>
      </c>
      <c r="DS21" s="2">
        <v>18.600000000000001</v>
      </c>
      <c r="DT21" s="2">
        <v>17.5</v>
      </c>
      <c r="DU21" s="2">
        <v>16.5</v>
      </c>
      <c r="DV21" s="2">
        <v>15.7</v>
      </c>
      <c r="DW21" s="2">
        <v>15.7</v>
      </c>
      <c r="DX21" s="2">
        <v>15.2</v>
      </c>
      <c r="DY21" s="2">
        <v>9</v>
      </c>
      <c r="DZ21" s="2">
        <v>7.5</v>
      </c>
      <c r="EA21" s="2">
        <v>9</v>
      </c>
      <c r="EB21" s="2">
        <v>8.5</v>
      </c>
      <c r="EC21" s="2">
        <v>9</v>
      </c>
      <c r="ED21" s="2">
        <v>9</v>
      </c>
      <c r="EE21" s="2">
        <v>8.6999999999999993</v>
      </c>
      <c r="EF21" s="2">
        <v>8.4</v>
      </c>
      <c r="EG21" s="2">
        <v>8.1999999999999993</v>
      </c>
      <c r="EH21" s="2">
        <v>8</v>
      </c>
      <c r="EI21" s="2">
        <v>60</v>
      </c>
      <c r="EJ21" s="2">
        <v>55</v>
      </c>
      <c r="EK21" s="2">
        <v>60</v>
      </c>
      <c r="EL21" s="2">
        <v>55</v>
      </c>
      <c r="EM21" s="2">
        <v>60</v>
      </c>
      <c r="EN21" s="2">
        <v>60</v>
      </c>
      <c r="EO21" s="2">
        <v>55</v>
      </c>
      <c r="EP21" s="2">
        <v>50</v>
      </c>
      <c r="EQ21" s="2">
        <v>45</v>
      </c>
      <c r="ER21" s="2">
        <v>45</v>
      </c>
      <c r="ES21" s="2">
        <v>2</v>
      </c>
      <c r="ET21" s="2" t="s">
        <v>94</v>
      </c>
      <c r="EU21" s="2" t="s">
        <v>18</v>
      </c>
    </row>
    <row r="22" spans="1:151" x14ac:dyDescent="0.3">
      <c r="A22" s="2">
        <v>21</v>
      </c>
      <c r="B22" s="2">
        <v>1</v>
      </c>
      <c r="C22" s="2">
        <v>3</v>
      </c>
      <c r="D22" s="2">
        <v>1</v>
      </c>
      <c r="E22" s="2" t="s">
        <v>23</v>
      </c>
      <c r="F22" s="2" t="s">
        <v>24</v>
      </c>
      <c r="G22" s="2" t="s">
        <v>15</v>
      </c>
      <c r="H22" s="2">
        <v>1</v>
      </c>
      <c r="J22" s="3">
        <v>43602</v>
      </c>
      <c r="K22" s="3">
        <v>43968</v>
      </c>
      <c r="L22" s="3" t="s">
        <v>189</v>
      </c>
      <c r="M22" s="7">
        <f t="shared" si="12"/>
        <v>366</v>
      </c>
      <c r="N22" s="7">
        <f t="shared" si="2"/>
        <v>12.2</v>
      </c>
      <c r="O22" s="3">
        <v>44065</v>
      </c>
      <c r="P22" s="7">
        <f t="shared" si="13"/>
        <v>97</v>
      </c>
      <c r="Q22" s="7">
        <f t="shared" si="3"/>
        <v>3.2333333333333334</v>
      </c>
      <c r="R22" s="2">
        <v>15</v>
      </c>
      <c r="S22" s="2">
        <v>281</v>
      </c>
      <c r="T22" s="2">
        <v>33.6</v>
      </c>
      <c r="U22" s="2">
        <v>9</v>
      </c>
      <c r="V22" s="2">
        <v>4.056</v>
      </c>
      <c r="W22" s="2">
        <v>8</v>
      </c>
      <c r="X22" s="2">
        <v>1</v>
      </c>
      <c r="Y22" s="2">
        <v>14.2</v>
      </c>
      <c r="Z22" s="2">
        <v>13.7</v>
      </c>
      <c r="AA22" s="2">
        <v>13.2</v>
      </c>
      <c r="AB22" s="2">
        <v>14.5</v>
      </c>
      <c r="AC22" s="2">
        <v>14.6</v>
      </c>
      <c r="AD22" s="2">
        <v>13</v>
      </c>
      <c r="AE22" s="2">
        <v>13.4</v>
      </c>
      <c r="AF22" s="2">
        <v>14.2</v>
      </c>
      <c r="AG22" s="2">
        <v>13.2</v>
      </c>
      <c r="AH22" s="2">
        <v>13.4</v>
      </c>
      <c r="AI22" s="2">
        <v>6.7</v>
      </c>
      <c r="AJ22" s="2">
        <v>7.3</v>
      </c>
      <c r="AK22" s="2">
        <v>6.5</v>
      </c>
      <c r="AL22" s="2">
        <v>7</v>
      </c>
      <c r="AM22" s="2">
        <v>6.7</v>
      </c>
      <c r="AN22" s="2">
        <v>6.4</v>
      </c>
      <c r="AO22" s="2">
        <v>6.4</v>
      </c>
      <c r="AP22" s="2">
        <v>7.4</v>
      </c>
      <c r="AQ22" s="2">
        <v>6.3</v>
      </c>
      <c r="AR22" s="2">
        <v>7.5</v>
      </c>
      <c r="AS22" s="2">
        <f t="shared" si="4"/>
        <v>6.8199999999999985</v>
      </c>
      <c r="AT22" s="2">
        <f t="shared" si="5"/>
        <v>2.1719745222929929</v>
      </c>
      <c r="AU22" s="2">
        <v>25</v>
      </c>
      <c r="AV22" s="2">
        <v>28</v>
      </c>
      <c r="AW22" s="2">
        <v>23</v>
      </c>
      <c r="AX22" s="2">
        <v>30</v>
      </c>
      <c r="AY22" s="2">
        <v>28</v>
      </c>
      <c r="AZ22" s="2">
        <v>20</v>
      </c>
      <c r="BA22" s="2">
        <v>23</v>
      </c>
      <c r="BB22" s="2">
        <v>31</v>
      </c>
      <c r="BC22" s="2">
        <v>19</v>
      </c>
      <c r="BD22" s="2">
        <v>27</v>
      </c>
      <c r="BE22" s="2" t="s">
        <v>95</v>
      </c>
      <c r="BF22" s="2" t="s">
        <v>93</v>
      </c>
      <c r="BG22" s="2" t="s">
        <v>11</v>
      </c>
      <c r="BH22" s="3">
        <v>44438</v>
      </c>
      <c r="BI22" s="3" t="s">
        <v>190</v>
      </c>
      <c r="BJ22" s="3">
        <v>44540</v>
      </c>
      <c r="BK22" s="8">
        <f t="shared" si="6"/>
        <v>102</v>
      </c>
      <c r="BL22" s="8">
        <f t="shared" si="7"/>
        <v>3.4</v>
      </c>
      <c r="BM22" s="8">
        <f t="shared" si="14"/>
        <v>475</v>
      </c>
      <c r="BN22" s="9">
        <f t="shared" si="15"/>
        <v>15.833333333333334</v>
      </c>
      <c r="BO22" s="2">
        <v>330</v>
      </c>
      <c r="BP22" s="2">
        <v>48.6</v>
      </c>
      <c r="BQ22" s="2">
        <v>7</v>
      </c>
      <c r="BR22" s="2">
        <v>16.170000000000002</v>
      </c>
      <c r="BS22" s="2">
        <v>9</v>
      </c>
      <c r="BT22" s="2">
        <v>2</v>
      </c>
      <c r="BU22" s="2">
        <v>17</v>
      </c>
      <c r="BV22" s="2">
        <v>17.2</v>
      </c>
      <c r="BW22" s="2">
        <v>18</v>
      </c>
      <c r="BX22" s="2">
        <v>17.7</v>
      </c>
      <c r="BY22" s="2">
        <v>15.5</v>
      </c>
      <c r="BZ22" s="2">
        <v>14.8</v>
      </c>
      <c r="CA22" s="2">
        <v>18.3</v>
      </c>
      <c r="CB22" s="2">
        <v>16</v>
      </c>
      <c r="CC22" s="2">
        <v>15</v>
      </c>
      <c r="CD22" s="2">
        <v>13.8</v>
      </c>
      <c r="CE22" s="2">
        <v>9.5</v>
      </c>
      <c r="CF22" s="2">
        <v>9.6</v>
      </c>
      <c r="CG22" s="2">
        <v>8.1999999999999993</v>
      </c>
      <c r="CH22" s="2">
        <v>9.8000000000000007</v>
      </c>
      <c r="CI22" s="2">
        <v>10</v>
      </c>
      <c r="CJ22" s="2">
        <v>9.5</v>
      </c>
      <c r="CK22" s="2">
        <v>10</v>
      </c>
      <c r="CL22" s="2">
        <v>9.4</v>
      </c>
      <c r="CM22" s="2">
        <v>8</v>
      </c>
      <c r="CN22" s="2">
        <v>8.6</v>
      </c>
      <c r="CO22" s="2">
        <v>75</v>
      </c>
      <c r="CP22" s="2">
        <v>75</v>
      </c>
      <c r="CQ22" s="2">
        <v>70</v>
      </c>
      <c r="CR22" s="2">
        <v>80</v>
      </c>
      <c r="CS22" s="2">
        <v>75</v>
      </c>
      <c r="CT22" s="2">
        <v>70</v>
      </c>
      <c r="CU22" s="2">
        <v>90</v>
      </c>
      <c r="CV22" s="2">
        <v>70</v>
      </c>
      <c r="CW22" s="2">
        <v>55</v>
      </c>
      <c r="CX22" s="2">
        <v>50</v>
      </c>
      <c r="CY22" s="2" t="s">
        <v>125</v>
      </c>
      <c r="CZ22" s="2" t="s">
        <v>94</v>
      </c>
      <c r="DA22" s="2" t="s">
        <v>12</v>
      </c>
      <c r="DB22" s="3">
        <v>44444</v>
      </c>
      <c r="DC22" s="3" t="s">
        <v>191</v>
      </c>
      <c r="DD22" s="3">
        <v>44658</v>
      </c>
      <c r="DE22" s="8">
        <f t="shared" si="8"/>
        <v>214</v>
      </c>
      <c r="DF22" s="8">
        <f t="shared" si="9"/>
        <v>7.1333333333333337</v>
      </c>
      <c r="DG22" s="8">
        <f t="shared" si="10"/>
        <v>118</v>
      </c>
      <c r="DH22" s="9">
        <f t="shared" si="11"/>
        <v>3.9333333333333331</v>
      </c>
      <c r="DI22" s="2">
        <v>310</v>
      </c>
      <c r="DJ22" s="2">
        <v>41.7</v>
      </c>
      <c r="DK22" s="2">
        <v>2</v>
      </c>
      <c r="DL22" s="2">
        <v>13.414999999999999</v>
      </c>
      <c r="DM22" s="2">
        <v>7</v>
      </c>
      <c r="DN22" s="2">
        <v>2</v>
      </c>
      <c r="DO22" s="2">
        <v>20.5</v>
      </c>
      <c r="DP22" s="2">
        <v>19</v>
      </c>
      <c r="DQ22" s="2">
        <v>20</v>
      </c>
      <c r="DR22" s="2">
        <v>18</v>
      </c>
      <c r="DS22" s="2">
        <v>19</v>
      </c>
      <c r="DT22" s="2">
        <v>19</v>
      </c>
      <c r="DU22" s="2">
        <v>18.7</v>
      </c>
      <c r="DV22" s="2">
        <v>18.399999999999999</v>
      </c>
      <c r="DW22" s="2">
        <v>18.7</v>
      </c>
      <c r="DX22" s="2">
        <v>13.7</v>
      </c>
      <c r="DY22" s="2">
        <v>12</v>
      </c>
      <c r="DZ22" s="2">
        <v>11</v>
      </c>
      <c r="EA22" s="2">
        <v>11</v>
      </c>
      <c r="EB22" s="2">
        <v>11.7</v>
      </c>
      <c r="EC22" s="2">
        <v>10.7</v>
      </c>
      <c r="ED22" s="2">
        <v>11.4</v>
      </c>
      <c r="EE22" s="2">
        <v>11.2</v>
      </c>
      <c r="EF22" s="2">
        <v>10.5</v>
      </c>
      <c r="EG22" s="2">
        <v>10.6</v>
      </c>
      <c r="EH22" s="2">
        <v>10.5</v>
      </c>
      <c r="EI22" s="2">
        <v>110</v>
      </c>
      <c r="EJ22" s="2">
        <v>90</v>
      </c>
      <c r="EK22" s="2">
        <v>95</v>
      </c>
      <c r="EL22" s="2">
        <v>85</v>
      </c>
      <c r="EM22" s="2">
        <v>80</v>
      </c>
      <c r="EN22" s="2">
        <v>80</v>
      </c>
      <c r="EO22" s="2">
        <v>85</v>
      </c>
      <c r="EP22" s="2">
        <v>80</v>
      </c>
      <c r="EQ22" s="2">
        <v>85</v>
      </c>
      <c r="ER22" s="2">
        <v>45</v>
      </c>
      <c r="ES22" s="2" t="s">
        <v>101</v>
      </c>
      <c r="ET22" s="2" t="s">
        <v>94</v>
      </c>
      <c r="EU22" s="2" t="s">
        <v>18</v>
      </c>
    </row>
    <row r="23" spans="1:151" x14ac:dyDescent="0.3">
      <c r="A23" s="2">
        <v>22</v>
      </c>
      <c r="B23" s="2">
        <v>1</v>
      </c>
      <c r="C23" s="2">
        <v>1</v>
      </c>
      <c r="D23" s="2">
        <v>1</v>
      </c>
      <c r="E23" s="2" t="s">
        <v>25</v>
      </c>
      <c r="F23" s="2" t="s">
        <v>26</v>
      </c>
      <c r="G23" s="2" t="s">
        <v>15</v>
      </c>
      <c r="H23" s="2">
        <v>1</v>
      </c>
      <c r="J23" s="3">
        <v>43745</v>
      </c>
      <c r="K23" s="3">
        <v>44070</v>
      </c>
      <c r="L23" s="3" t="s">
        <v>190</v>
      </c>
      <c r="M23" s="7">
        <f t="shared" si="12"/>
        <v>325</v>
      </c>
      <c r="N23" s="7">
        <f t="shared" si="2"/>
        <v>10.833333333333334</v>
      </c>
      <c r="O23" s="3">
        <v>44314</v>
      </c>
      <c r="P23" s="7">
        <f t="shared" si="13"/>
        <v>244</v>
      </c>
      <c r="Q23" s="7">
        <f t="shared" si="3"/>
        <v>8.1333333333333329</v>
      </c>
      <c r="R23" s="2">
        <v>14</v>
      </c>
      <c r="S23" s="2">
        <v>221</v>
      </c>
      <c r="T23" s="2">
        <v>26.5</v>
      </c>
      <c r="U23" s="2">
        <v>15</v>
      </c>
      <c r="V23" s="2">
        <v>3.86</v>
      </c>
      <c r="W23" s="2">
        <v>6</v>
      </c>
      <c r="X23" s="2">
        <v>2</v>
      </c>
      <c r="Y23" s="2">
        <v>15</v>
      </c>
      <c r="Z23" s="2">
        <v>13.2</v>
      </c>
      <c r="AA23" s="2">
        <v>14.5</v>
      </c>
      <c r="AB23" s="2">
        <v>12.3</v>
      </c>
      <c r="AC23" s="2">
        <v>9</v>
      </c>
      <c r="AD23" s="2">
        <v>13.4</v>
      </c>
      <c r="AE23" s="2">
        <v>13</v>
      </c>
      <c r="AF23" s="2">
        <v>11.8</v>
      </c>
      <c r="AG23" s="2">
        <v>13.8</v>
      </c>
      <c r="AH23" s="2">
        <v>14.8</v>
      </c>
      <c r="AI23" s="2">
        <v>8.3000000000000007</v>
      </c>
      <c r="AJ23" s="2">
        <v>7.8</v>
      </c>
      <c r="AK23" s="2">
        <v>7.7</v>
      </c>
      <c r="AL23" s="2">
        <v>7.8</v>
      </c>
      <c r="AM23" s="2">
        <v>6.5</v>
      </c>
      <c r="AN23" s="2">
        <v>7.6</v>
      </c>
      <c r="AO23" s="2">
        <v>8</v>
      </c>
      <c r="AP23" s="2">
        <v>8</v>
      </c>
      <c r="AQ23" s="2">
        <v>7.5</v>
      </c>
      <c r="AR23" s="2">
        <v>7.3</v>
      </c>
      <c r="AS23" s="2">
        <f t="shared" si="4"/>
        <v>7.65</v>
      </c>
      <c r="AT23" s="2">
        <f t="shared" si="5"/>
        <v>2.4363057324840764</v>
      </c>
      <c r="AU23" s="2">
        <v>55</v>
      </c>
      <c r="AV23" s="2">
        <v>51</v>
      </c>
      <c r="AW23" s="2">
        <v>50</v>
      </c>
      <c r="AX23" s="2">
        <v>37</v>
      </c>
      <c r="AY23" s="2">
        <v>18</v>
      </c>
      <c r="AZ23" s="2">
        <v>42</v>
      </c>
      <c r="BA23" s="2">
        <v>48</v>
      </c>
      <c r="BB23" s="2">
        <v>42</v>
      </c>
      <c r="BC23" s="2">
        <v>54</v>
      </c>
      <c r="BD23" s="2">
        <v>48</v>
      </c>
      <c r="BE23" s="2">
        <v>1</v>
      </c>
      <c r="BF23" s="2" t="s">
        <v>94</v>
      </c>
      <c r="BG23" s="2" t="s">
        <v>11</v>
      </c>
      <c r="BH23" s="3">
        <v>44378</v>
      </c>
      <c r="BI23" s="3" t="s">
        <v>190</v>
      </c>
      <c r="BJ23" s="3">
        <v>44541</v>
      </c>
      <c r="BK23" s="8">
        <f t="shared" si="6"/>
        <v>163</v>
      </c>
      <c r="BL23" s="8">
        <f t="shared" si="7"/>
        <v>5.4333333333333336</v>
      </c>
      <c r="BM23" s="8">
        <f t="shared" si="14"/>
        <v>227</v>
      </c>
      <c r="BN23" s="9">
        <f t="shared" si="15"/>
        <v>7.5666666666666664</v>
      </c>
      <c r="BO23" s="2">
        <v>310</v>
      </c>
      <c r="BP23" s="2">
        <v>38</v>
      </c>
      <c r="BQ23" s="2">
        <v>7</v>
      </c>
      <c r="BR23" s="2">
        <v>5.58</v>
      </c>
      <c r="BS23" s="2">
        <v>7</v>
      </c>
      <c r="BT23" s="2">
        <v>1</v>
      </c>
      <c r="BU23" s="2">
        <v>18.2</v>
      </c>
      <c r="BV23" s="2">
        <v>15.6</v>
      </c>
      <c r="BW23" s="2">
        <v>17</v>
      </c>
      <c r="BX23" s="2">
        <v>17.3</v>
      </c>
      <c r="BY23" s="2">
        <v>17</v>
      </c>
      <c r="BZ23" s="2">
        <v>15</v>
      </c>
      <c r="CA23" s="2">
        <v>14.6</v>
      </c>
      <c r="CB23" s="2">
        <v>15</v>
      </c>
      <c r="CC23" s="2">
        <v>17</v>
      </c>
      <c r="CD23" s="2">
        <v>15</v>
      </c>
      <c r="CE23" s="2">
        <v>7.6</v>
      </c>
      <c r="CF23" s="2">
        <v>7.8</v>
      </c>
      <c r="CG23" s="2">
        <v>7.4</v>
      </c>
      <c r="CH23" s="2">
        <v>7.5</v>
      </c>
      <c r="CI23" s="2">
        <v>7.5</v>
      </c>
      <c r="CJ23" s="2">
        <v>7.3</v>
      </c>
      <c r="CK23" s="2">
        <v>7.6</v>
      </c>
      <c r="CL23" s="2">
        <v>7.4</v>
      </c>
      <c r="CM23" s="2">
        <v>6.5</v>
      </c>
      <c r="CN23" s="2">
        <v>7</v>
      </c>
      <c r="CO23" s="2">
        <v>55</v>
      </c>
      <c r="CP23" s="2">
        <v>50</v>
      </c>
      <c r="CQ23" s="2">
        <v>50</v>
      </c>
      <c r="CR23" s="2">
        <v>55</v>
      </c>
      <c r="CS23" s="2">
        <v>55</v>
      </c>
      <c r="CT23" s="2">
        <v>50</v>
      </c>
      <c r="CU23" s="2">
        <v>45</v>
      </c>
      <c r="CV23" s="2">
        <v>45</v>
      </c>
      <c r="CW23" s="2">
        <v>50</v>
      </c>
      <c r="CX23" s="2">
        <v>35</v>
      </c>
      <c r="CY23" s="2" t="s">
        <v>124</v>
      </c>
      <c r="CZ23" s="2" t="s">
        <v>94</v>
      </c>
      <c r="DA23" s="2" t="s">
        <v>12</v>
      </c>
    </row>
    <row r="24" spans="1:151" x14ac:dyDescent="0.3">
      <c r="A24" s="2">
        <v>23</v>
      </c>
      <c r="B24" s="2">
        <v>1</v>
      </c>
      <c r="C24" s="2">
        <v>2</v>
      </c>
      <c r="D24" s="2">
        <v>1</v>
      </c>
      <c r="E24" s="2" t="s">
        <v>25</v>
      </c>
      <c r="F24" s="2" t="s">
        <v>26</v>
      </c>
      <c r="G24" s="2" t="s">
        <v>15</v>
      </c>
      <c r="H24" s="2">
        <v>1</v>
      </c>
      <c r="J24" s="3">
        <v>43745</v>
      </c>
      <c r="K24" s="3">
        <v>44074</v>
      </c>
      <c r="L24" s="3" t="s">
        <v>190</v>
      </c>
      <c r="M24" s="7">
        <f t="shared" si="12"/>
        <v>329</v>
      </c>
      <c r="N24" s="7">
        <f t="shared" si="2"/>
        <v>10.966666666666667</v>
      </c>
      <c r="O24" s="3">
        <v>44158</v>
      </c>
      <c r="P24" s="7">
        <f t="shared" si="13"/>
        <v>84</v>
      </c>
      <c r="Q24" s="7">
        <f t="shared" si="3"/>
        <v>2.8</v>
      </c>
      <c r="R24" s="2">
        <v>13</v>
      </c>
      <c r="S24" s="2">
        <v>266</v>
      </c>
      <c r="T24" s="2">
        <v>41.5</v>
      </c>
      <c r="U24" s="2">
        <v>10</v>
      </c>
      <c r="V24" s="2">
        <v>9</v>
      </c>
      <c r="W24" s="2">
        <v>7</v>
      </c>
      <c r="X24" s="2">
        <v>2</v>
      </c>
      <c r="Y24" s="2">
        <v>17</v>
      </c>
      <c r="Z24" s="2">
        <v>16.8</v>
      </c>
      <c r="AA24" s="2">
        <v>11</v>
      </c>
      <c r="AB24" s="2">
        <v>17.399999999999999</v>
      </c>
      <c r="AC24" s="2">
        <v>18</v>
      </c>
      <c r="AD24" s="2">
        <v>17.8</v>
      </c>
      <c r="AE24" s="2">
        <v>16</v>
      </c>
      <c r="AF24" s="2">
        <v>18</v>
      </c>
      <c r="AG24" s="2">
        <v>18.399999999999999</v>
      </c>
      <c r="AH24" s="2">
        <v>17</v>
      </c>
      <c r="AI24" s="2">
        <v>9.1999999999999993</v>
      </c>
      <c r="AJ24" s="2">
        <v>9.4</v>
      </c>
      <c r="AK24" s="2">
        <v>6</v>
      </c>
      <c r="AL24" s="2">
        <v>7.2</v>
      </c>
      <c r="AM24" s="2">
        <v>9</v>
      </c>
      <c r="AN24" s="2">
        <v>8.8000000000000007</v>
      </c>
      <c r="AO24" s="2">
        <v>9</v>
      </c>
      <c r="AP24" s="2">
        <v>8.4</v>
      </c>
      <c r="AQ24" s="2">
        <v>5.6</v>
      </c>
      <c r="AR24" s="2">
        <v>8.3000000000000007</v>
      </c>
      <c r="AS24" s="2">
        <f t="shared" si="4"/>
        <v>8.09</v>
      </c>
      <c r="AT24" s="2">
        <f t="shared" si="5"/>
        <v>2.5764331210191083</v>
      </c>
      <c r="AU24" s="2">
        <v>74</v>
      </c>
      <c r="AV24" s="2">
        <v>72</v>
      </c>
      <c r="AW24" s="2">
        <v>19</v>
      </c>
      <c r="AX24" s="2">
        <v>60</v>
      </c>
      <c r="AY24" s="2">
        <v>80</v>
      </c>
      <c r="AZ24" s="2">
        <v>78</v>
      </c>
      <c r="BA24" s="2">
        <v>74</v>
      </c>
      <c r="BB24" s="2">
        <v>72</v>
      </c>
      <c r="BC24" s="2">
        <v>61</v>
      </c>
      <c r="BD24" s="2">
        <v>79</v>
      </c>
      <c r="BE24" s="2" t="s">
        <v>95</v>
      </c>
      <c r="BF24" s="2" t="s">
        <v>94</v>
      </c>
      <c r="BG24" s="2" t="s">
        <v>11</v>
      </c>
      <c r="BH24" s="3">
        <v>44247</v>
      </c>
      <c r="BI24" s="3" t="s">
        <v>188</v>
      </c>
      <c r="BJ24" s="3">
        <v>44399</v>
      </c>
      <c r="BK24" s="8">
        <f t="shared" si="6"/>
        <v>152</v>
      </c>
      <c r="BL24" s="8">
        <f t="shared" si="7"/>
        <v>5.0666666666666664</v>
      </c>
      <c r="BM24" s="8">
        <f t="shared" si="14"/>
        <v>241</v>
      </c>
      <c r="BN24" s="9">
        <f t="shared" si="15"/>
        <v>8.0333333333333332</v>
      </c>
      <c r="BO24" s="2">
        <v>321</v>
      </c>
      <c r="BP24" s="2">
        <v>46</v>
      </c>
      <c r="BQ24" s="2">
        <v>6</v>
      </c>
      <c r="BR24" s="2">
        <v>12.835000000000001</v>
      </c>
      <c r="BS24" s="2">
        <v>10</v>
      </c>
      <c r="BT24" s="2">
        <v>2</v>
      </c>
      <c r="BU24" s="2">
        <v>17.5</v>
      </c>
      <c r="BV24" s="2">
        <v>17.3</v>
      </c>
      <c r="BW24" s="2">
        <v>16.5</v>
      </c>
      <c r="BX24" s="2">
        <v>16.399999999999999</v>
      </c>
      <c r="BY24" s="2">
        <v>15.8</v>
      </c>
      <c r="BZ24" s="2">
        <v>16.2</v>
      </c>
      <c r="CA24" s="2">
        <v>16</v>
      </c>
      <c r="CB24" s="2">
        <v>17</v>
      </c>
      <c r="CC24" s="2">
        <v>16.8</v>
      </c>
      <c r="CD24" s="2">
        <v>14.6</v>
      </c>
      <c r="CE24" s="2">
        <v>8</v>
      </c>
      <c r="CF24" s="2">
        <v>7.5</v>
      </c>
      <c r="CG24" s="2">
        <v>8.1999999999999993</v>
      </c>
      <c r="CH24" s="2">
        <v>8.5</v>
      </c>
      <c r="CI24" s="2">
        <v>8.4</v>
      </c>
      <c r="CJ24" s="2">
        <v>8.5</v>
      </c>
      <c r="CK24" s="2">
        <v>7.8</v>
      </c>
      <c r="CL24" s="2">
        <v>7.5</v>
      </c>
      <c r="CM24" s="2">
        <v>8.5</v>
      </c>
      <c r="CN24" s="2">
        <v>8.1999999999999993</v>
      </c>
      <c r="CO24" s="2">
        <v>85</v>
      </c>
      <c r="CP24" s="2">
        <v>80</v>
      </c>
      <c r="CQ24" s="2">
        <v>75</v>
      </c>
      <c r="CR24" s="2">
        <v>80</v>
      </c>
      <c r="CS24" s="2">
        <v>75</v>
      </c>
      <c r="CT24" s="2">
        <v>75</v>
      </c>
      <c r="CU24" s="2">
        <v>75</v>
      </c>
      <c r="CV24" s="2">
        <v>75</v>
      </c>
      <c r="CW24" s="2">
        <v>80</v>
      </c>
      <c r="CX24" s="2">
        <v>55</v>
      </c>
      <c r="CY24" s="2" t="s">
        <v>123</v>
      </c>
      <c r="CZ24" s="2" t="s">
        <v>94</v>
      </c>
      <c r="DA24" s="2" t="s">
        <v>12</v>
      </c>
      <c r="DB24" s="3">
        <v>44433</v>
      </c>
      <c r="DC24" s="3" t="s">
        <v>190</v>
      </c>
      <c r="DD24" s="3">
        <v>44670</v>
      </c>
      <c r="DE24" s="8">
        <f t="shared" si="8"/>
        <v>237</v>
      </c>
      <c r="DF24" s="8">
        <f t="shared" si="9"/>
        <v>7.9</v>
      </c>
      <c r="DG24" s="8">
        <f t="shared" si="10"/>
        <v>271</v>
      </c>
      <c r="DH24" s="9">
        <f t="shared" si="11"/>
        <v>9.0333333333333332</v>
      </c>
      <c r="DI24" s="2">
        <v>225</v>
      </c>
      <c r="DJ24" s="2">
        <v>26.5</v>
      </c>
      <c r="DK24" s="2">
        <v>8</v>
      </c>
      <c r="DL24" s="2">
        <v>4.3099999999999996</v>
      </c>
      <c r="DM24" s="2">
        <v>7</v>
      </c>
      <c r="DN24" s="2">
        <v>2</v>
      </c>
      <c r="DO24" s="2">
        <v>14.5</v>
      </c>
      <c r="DP24" s="2">
        <v>14.6</v>
      </c>
      <c r="DQ24" s="2">
        <v>15</v>
      </c>
      <c r="DR24" s="2">
        <v>16.5</v>
      </c>
      <c r="DS24" s="2">
        <v>14.5</v>
      </c>
      <c r="DT24" s="2">
        <v>13.2</v>
      </c>
      <c r="DU24" s="2">
        <v>15.5</v>
      </c>
      <c r="DV24" s="2">
        <v>13.5</v>
      </c>
      <c r="DW24" s="2">
        <v>10.199999999999999</v>
      </c>
      <c r="DX24" s="2">
        <v>10.5</v>
      </c>
      <c r="DY24" s="2">
        <v>8.8000000000000007</v>
      </c>
      <c r="DZ24" s="2">
        <v>8.4</v>
      </c>
      <c r="EA24" s="2">
        <v>8</v>
      </c>
      <c r="EB24" s="2">
        <v>8.4</v>
      </c>
      <c r="EC24" s="2">
        <v>8.3000000000000007</v>
      </c>
      <c r="ED24" s="2">
        <v>8.8000000000000007</v>
      </c>
      <c r="EE24" s="2">
        <v>8.5</v>
      </c>
      <c r="EF24" s="2">
        <v>8</v>
      </c>
      <c r="EG24" s="2">
        <v>7</v>
      </c>
      <c r="EH24" s="2">
        <v>7.6</v>
      </c>
      <c r="EI24" s="2">
        <v>55</v>
      </c>
      <c r="EJ24" s="2">
        <v>50</v>
      </c>
      <c r="EK24" s="2">
        <v>50</v>
      </c>
      <c r="EL24" s="2">
        <v>55</v>
      </c>
      <c r="EM24" s="2">
        <v>45</v>
      </c>
      <c r="EN24" s="2">
        <v>55</v>
      </c>
      <c r="EO24" s="2">
        <v>50</v>
      </c>
      <c r="EP24" s="2">
        <v>50</v>
      </c>
      <c r="EQ24" s="2">
        <v>20</v>
      </c>
      <c r="ER24" s="2">
        <v>25</v>
      </c>
      <c r="ES24" s="2" t="s">
        <v>101</v>
      </c>
      <c r="ET24" s="2" t="s">
        <v>94</v>
      </c>
      <c r="EU24" s="2" t="s">
        <v>18</v>
      </c>
    </row>
    <row r="25" spans="1:151" x14ac:dyDescent="0.3">
      <c r="A25" s="2">
        <v>24</v>
      </c>
      <c r="B25" s="2">
        <v>1</v>
      </c>
      <c r="C25" s="2">
        <v>3</v>
      </c>
      <c r="D25" s="2">
        <v>1</v>
      </c>
      <c r="E25" s="2" t="s">
        <v>25</v>
      </c>
      <c r="F25" s="2" t="s">
        <v>26</v>
      </c>
      <c r="G25" s="2" t="s">
        <v>15</v>
      </c>
      <c r="H25" s="2">
        <v>1</v>
      </c>
      <c r="J25" s="3">
        <v>43745</v>
      </c>
      <c r="K25" s="3">
        <v>44060</v>
      </c>
      <c r="L25" s="3" t="s">
        <v>190</v>
      </c>
      <c r="M25" s="7">
        <f t="shared" si="12"/>
        <v>315</v>
      </c>
      <c r="N25" s="7">
        <f t="shared" si="2"/>
        <v>10.5</v>
      </c>
      <c r="O25" s="3">
        <v>44287</v>
      </c>
      <c r="P25" s="7">
        <f t="shared" si="13"/>
        <v>227</v>
      </c>
      <c r="Q25" s="7">
        <f t="shared" si="3"/>
        <v>7.5666666666666664</v>
      </c>
      <c r="R25" s="2">
        <v>12</v>
      </c>
      <c r="S25" s="2">
        <v>276</v>
      </c>
      <c r="T25" s="2">
        <v>37</v>
      </c>
      <c r="U25" s="2">
        <v>12</v>
      </c>
      <c r="V25" s="2">
        <v>7</v>
      </c>
      <c r="W25" s="2">
        <v>8</v>
      </c>
      <c r="X25" s="2">
        <v>2</v>
      </c>
      <c r="Y25" s="2">
        <v>17.5</v>
      </c>
      <c r="Z25" s="2">
        <v>15</v>
      </c>
      <c r="AA25" s="2">
        <v>18.399999999999999</v>
      </c>
      <c r="AB25" s="2">
        <v>17</v>
      </c>
      <c r="AC25" s="2">
        <v>17</v>
      </c>
      <c r="AD25" s="2">
        <v>16.5</v>
      </c>
      <c r="AE25" s="2">
        <v>13</v>
      </c>
      <c r="AF25" s="2">
        <v>17</v>
      </c>
      <c r="AG25" s="2">
        <v>13</v>
      </c>
      <c r="AH25" s="2">
        <v>15.4</v>
      </c>
      <c r="AI25" s="2">
        <v>8.6</v>
      </c>
      <c r="AJ25" s="2">
        <v>8</v>
      </c>
      <c r="AK25" s="2">
        <v>7.3</v>
      </c>
      <c r="AL25" s="2">
        <v>8.1999999999999993</v>
      </c>
      <c r="AM25" s="2">
        <v>8.6</v>
      </c>
      <c r="AN25" s="2">
        <v>8</v>
      </c>
      <c r="AO25" s="2">
        <v>8</v>
      </c>
      <c r="AP25" s="2">
        <v>7.7</v>
      </c>
      <c r="AQ25" s="2">
        <v>8.4</v>
      </c>
      <c r="AR25" s="2">
        <v>8.4</v>
      </c>
      <c r="AS25" s="2">
        <f t="shared" si="4"/>
        <v>8.120000000000001</v>
      </c>
      <c r="AT25" s="2">
        <f t="shared" si="5"/>
        <v>2.5859872611464971</v>
      </c>
      <c r="AU25" s="2">
        <v>59</v>
      </c>
      <c r="AV25" s="2">
        <v>50</v>
      </c>
      <c r="AW25" s="2">
        <v>56</v>
      </c>
      <c r="AX25" s="2">
        <v>50</v>
      </c>
      <c r="AY25" s="2">
        <v>54</v>
      </c>
      <c r="AZ25" s="2">
        <v>47</v>
      </c>
      <c r="BA25" s="2">
        <v>31</v>
      </c>
      <c r="BB25" s="2">
        <v>47</v>
      </c>
      <c r="BC25" s="2">
        <v>35</v>
      </c>
      <c r="BD25" s="2">
        <v>53</v>
      </c>
      <c r="BE25" s="2" t="s">
        <v>95</v>
      </c>
      <c r="BF25" s="2" t="s">
        <v>94</v>
      </c>
      <c r="BG25" s="2" t="s">
        <v>11</v>
      </c>
      <c r="BH25" s="3">
        <v>44228</v>
      </c>
      <c r="BI25" s="3" t="s">
        <v>188</v>
      </c>
      <c r="BJ25" s="3">
        <v>44327</v>
      </c>
      <c r="BK25" s="8">
        <f t="shared" si="6"/>
        <v>99</v>
      </c>
      <c r="BL25" s="8">
        <f t="shared" si="7"/>
        <v>3.3</v>
      </c>
      <c r="BM25" s="8">
        <f t="shared" si="14"/>
        <v>40</v>
      </c>
      <c r="BN25" s="9">
        <f t="shared" si="15"/>
        <v>1.3333333333333333</v>
      </c>
      <c r="BO25" s="2">
        <v>314</v>
      </c>
      <c r="BP25" s="2">
        <v>40</v>
      </c>
      <c r="BQ25" s="2">
        <v>3</v>
      </c>
      <c r="BR25" s="2">
        <v>9.92</v>
      </c>
      <c r="BS25" s="2">
        <v>8</v>
      </c>
      <c r="BT25" s="2">
        <v>1</v>
      </c>
      <c r="BU25" s="2">
        <v>18.5</v>
      </c>
      <c r="BV25" s="2">
        <v>17</v>
      </c>
      <c r="BW25" s="2">
        <v>16.399999999999999</v>
      </c>
      <c r="BX25" s="2">
        <v>17.5</v>
      </c>
      <c r="BY25" s="2">
        <v>19.399999999999999</v>
      </c>
      <c r="BZ25" s="2">
        <v>19</v>
      </c>
      <c r="CA25" s="2">
        <v>18.5</v>
      </c>
      <c r="CB25" s="2">
        <v>18.5</v>
      </c>
      <c r="CC25" s="2">
        <v>17.7</v>
      </c>
      <c r="CD25" s="2">
        <v>16.8</v>
      </c>
      <c r="CE25" s="2">
        <v>8</v>
      </c>
      <c r="CF25" s="2">
        <v>7.6</v>
      </c>
      <c r="CG25" s="2">
        <v>8.3000000000000007</v>
      </c>
      <c r="CH25" s="2">
        <v>8.4</v>
      </c>
      <c r="CI25" s="2">
        <v>7.8</v>
      </c>
      <c r="CJ25" s="2">
        <v>8.3000000000000007</v>
      </c>
      <c r="CK25" s="2">
        <v>7.7</v>
      </c>
      <c r="CL25" s="2">
        <v>7.5</v>
      </c>
      <c r="CM25" s="2">
        <v>8</v>
      </c>
      <c r="CN25" s="2">
        <v>8.4</v>
      </c>
      <c r="CO25" s="2">
        <v>65</v>
      </c>
      <c r="CP25" s="2">
        <v>60</v>
      </c>
      <c r="CQ25" s="2">
        <v>70</v>
      </c>
      <c r="CR25" s="2">
        <v>70</v>
      </c>
      <c r="CS25" s="2">
        <v>60</v>
      </c>
      <c r="CT25" s="2">
        <v>55</v>
      </c>
      <c r="CU25" s="2">
        <v>65</v>
      </c>
      <c r="CV25" s="2">
        <v>55</v>
      </c>
      <c r="CW25" s="2">
        <v>60</v>
      </c>
      <c r="CX25" s="2">
        <v>65</v>
      </c>
      <c r="CY25" s="2" t="s">
        <v>124</v>
      </c>
      <c r="CZ25" s="2" t="s">
        <v>94</v>
      </c>
      <c r="DA25" s="2" t="s">
        <v>12</v>
      </c>
    </row>
    <row r="26" spans="1:151" x14ac:dyDescent="0.3">
      <c r="A26" s="2">
        <v>25</v>
      </c>
      <c r="B26" s="2">
        <v>1</v>
      </c>
      <c r="C26" s="2">
        <v>1</v>
      </c>
      <c r="D26" s="2">
        <v>1</v>
      </c>
      <c r="E26" s="2" t="s">
        <v>27</v>
      </c>
      <c r="F26" s="2" t="s">
        <v>24</v>
      </c>
      <c r="G26" s="2" t="s">
        <v>15</v>
      </c>
      <c r="H26" s="2">
        <v>1</v>
      </c>
      <c r="J26" s="3">
        <v>43531</v>
      </c>
      <c r="K26" s="3">
        <v>43878</v>
      </c>
      <c r="L26" s="3" t="s">
        <v>188</v>
      </c>
      <c r="M26" s="7">
        <f t="shared" si="12"/>
        <v>347</v>
      </c>
      <c r="N26" s="7">
        <f t="shared" si="2"/>
        <v>11.566666666666666</v>
      </c>
      <c r="O26" s="3">
        <v>44110</v>
      </c>
      <c r="P26" s="7">
        <f t="shared" si="13"/>
        <v>232</v>
      </c>
      <c r="Q26" s="7">
        <f t="shared" si="3"/>
        <v>7.7333333333333334</v>
      </c>
      <c r="R26" s="2">
        <v>11</v>
      </c>
      <c r="S26" s="2">
        <v>294</v>
      </c>
      <c r="T26" s="2">
        <v>31</v>
      </c>
      <c r="U26" s="2">
        <v>18</v>
      </c>
      <c r="V26" s="2">
        <v>4.2</v>
      </c>
      <c r="W26" s="2">
        <v>7</v>
      </c>
      <c r="X26" s="2">
        <v>2</v>
      </c>
      <c r="Y26" s="2">
        <v>7.8</v>
      </c>
      <c r="Z26" s="2">
        <v>8.5</v>
      </c>
      <c r="AA26" s="2">
        <v>7.3</v>
      </c>
      <c r="AB26" s="2">
        <v>7.5</v>
      </c>
      <c r="AC26" s="2">
        <v>7.3</v>
      </c>
      <c r="AD26" s="2">
        <v>7.6</v>
      </c>
      <c r="AE26" s="2">
        <v>8.4</v>
      </c>
      <c r="AF26" s="2">
        <v>7.6</v>
      </c>
      <c r="AG26" s="2">
        <v>7.3</v>
      </c>
      <c r="AH26" s="2">
        <v>8.4</v>
      </c>
      <c r="AI26" s="2">
        <v>4</v>
      </c>
      <c r="AJ26" s="2">
        <v>3.5</v>
      </c>
      <c r="AK26" s="2">
        <v>3.8</v>
      </c>
      <c r="AL26" s="2">
        <v>4</v>
      </c>
      <c r="AM26" s="2">
        <v>5</v>
      </c>
      <c r="AN26" s="2">
        <v>4</v>
      </c>
      <c r="AO26" s="2">
        <v>3.8</v>
      </c>
      <c r="AP26" s="2">
        <v>3.5</v>
      </c>
      <c r="AQ26" s="2">
        <v>6</v>
      </c>
      <c r="AR26" s="2">
        <v>4</v>
      </c>
      <c r="AS26" s="2">
        <f t="shared" si="4"/>
        <v>4.16</v>
      </c>
      <c r="AT26" s="2">
        <f t="shared" si="5"/>
        <v>1.3248407643312101</v>
      </c>
      <c r="AU26" s="2">
        <v>5</v>
      </c>
      <c r="AV26" s="2">
        <v>5</v>
      </c>
      <c r="AW26" s="2">
        <v>5</v>
      </c>
      <c r="AX26" s="2">
        <v>5</v>
      </c>
      <c r="AY26" s="2">
        <v>5</v>
      </c>
      <c r="AZ26" s="2">
        <v>5</v>
      </c>
      <c r="BA26" s="2">
        <v>5</v>
      </c>
      <c r="BB26" s="2">
        <v>5</v>
      </c>
      <c r="BC26" s="2">
        <v>5</v>
      </c>
      <c r="BD26" s="2">
        <v>5</v>
      </c>
      <c r="BE26" s="2" t="s">
        <v>123</v>
      </c>
      <c r="BF26" s="2" t="s">
        <v>94</v>
      </c>
      <c r="BG26" s="2" t="s">
        <v>11</v>
      </c>
      <c r="BH26" s="3">
        <v>44129</v>
      </c>
      <c r="BI26" s="3" t="s">
        <v>191</v>
      </c>
      <c r="BJ26" s="3">
        <v>44327</v>
      </c>
      <c r="BK26" s="8">
        <f t="shared" si="6"/>
        <v>198</v>
      </c>
      <c r="BL26" s="8">
        <f t="shared" si="7"/>
        <v>6.6</v>
      </c>
      <c r="BM26" s="8">
        <f t="shared" si="14"/>
        <v>217</v>
      </c>
      <c r="BN26" s="9">
        <f t="shared" si="15"/>
        <v>7.2333333333333334</v>
      </c>
      <c r="BO26" s="2">
        <v>283</v>
      </c>
      <c r="BP26" s="2">
        <v>43.5</v>
      </c>
      <c r="BQ26" s="2">
        <v>4</v>
      </c>
      <c r="BR26" s="2">
        <v>1.97</v>
      </c>
      <c r="BS26" s="2">
        <v>8</v>
      </c>
      <c r="BT26" s="2">
        <v>1</v>
      </c>
      <c r="BU26" s="2">
        <v>8.6</v>
      </c>
      <c r="BV26" s="2">
        <v>9</v>
      </c>
      <c r="BW26" s="2">
        <v>7.7</v>
      </c>
      <c r="BX26" s="2">
        <v>9.5</v>
      </c>
      <c r="BY26" s="2">
        <v>9.3000000000000007</v>
      </c>
      <c r="BZ26" s="2">
        <v>9.1999999999999993</v>
      </c>
      <c r="CA26" s="2">
        <v>7.7</v>
      </c>
      <c r="CB26" s="2">
        <v>10</v>
      </c>
      <c r="CC26" s="2">
        <v>8.4</v>
      </c>
      <c r="CD26" s="2">
        <v>7.7</v>
      </c>
      <c r="CE26" s="2">
        <v>5.4</v>
      </c>
      <c r="CF26" s="2">
        <v>5.4</v>
      </c>
      <c r="CG26" s="2">
        <v>5.2</v>
      </c>
      <c r="CH26" s="2">
        <v>5.4</v>
      </c>
      <c r="CI26" s="2">
        <v>5.5</v>
      </c>
      <c r="CJ26" s="2">
        <v>4.8</v>
      </c>
      <c r="CK26" s="2">
        <v>4.5999999999999996</v>
      </c>
      <c r="CL26" s="2">
        <v>5</v>
      </c>
      <c r="CM26" s="2">
        <v>5</v>
      </c>
      <c r="CN26" s="2">
        <v>4.5</v>
      </c>
      <c r="CO26" s="2">
        <v>10</v>
      </c>
      <c r="CP26" s="2">
        <v>10</v>
      </c>
      <c r="CQ26" s="2">
        <v>10</v>
      </c>
      <c r="CR26" s="2">
        <v>10</v>
      </c>
      <c r="CS26" s="2">
        <v>10</v>
      </c>
      <c r="CT26" s="2">
        <v>10</v>
      </c>
      <c r="CU26" s="2">
        <v>10</v>
      </c>
      <c r="CV26" s="2">
        <v>10</v>
      </c>
      <c r="CW26" s="2">
        <v>10</v>
      </c>
      <c r="CX26" s="2">
        <v>5</v>
      </c>
      <c r="CY26" s="2" t="s">
        <v>123</v>
      </c>
      <c r="CZ26" s="2" t="s">
        <v>94</v>
      </c>
      <c r="DA26" s="2" t="s">
        <v>12</v>
      </c>
    </row>
    <row r="27" spans="1:151" x14ac:dyDescent="0.3">
      <c r="A27" s="2">
        <v>26</v>
      </c>
      <c r="B27" s="2">
        <v>1</v>
      </c>
      <c r="C27" s="2">
        <v>2</v>
      </c>
      <c r="D27" s="2">
        <v>1</v>
      </c>
      <c r="E27" s="2" t="s">
        <v>27</v>
      </c>
      <c r="F27" s="2" t="s">
        <v>24</v>
      </c>
      <c r="G27" s="2" t="s">
        <v>15</v>
      </c>
      <c r="H27" s="2">
        <v>1</v>
      </c>
      <c r="J27" s="3">
        <v>43531</v>
      </c>
      <c r="K27" s="3">
        <v>43878</v>
      </c>
      <c r="L27" s="3" t="s">
        <v>188</v>
      </c>
      <c r="M27" s="7">
        <f t="shared" si="12"/>
        <v>347</v>
      </c>
      <c r="N27" s="7">
        <f t="shared" si="2"/>
        <v>11.566666666666666</v>
      </c>
      <c r="O27" s="3">
        <v>44020</v>
      </c>
      <c r="P27" s="7">
        <f t="shared" si="13"/>
        <v>142</v>
      </c>
      <c r="Q27" s="7">
        <f t="shared" si="3"/>
        <v>4.7333333333333334</v>
      </c>
      <c r="R27" s="2">
        <v>11</v>
      </c>
      <c r="S27" s="2">
        <v>238.6</v>
      </c>
      <c r="T27" s="2">
        <v>31.8</v>
      </c>
      <c r="U27" s="2">
        <v>9</v>
      </c>
      <c r="V27" s="2">
        <v>1.363</v>
      </c>
      <c r="W27" s="2">
        <v>7</v>
      </c>
      <c r="X27" s="2">
        <v>2</v>
      </c>
      <c r="Y27" s="2">
        <v>8.6</v>
      </c>
      <c r="Z27" s="2">
        <v>7.4</v>
      </c>
      <c r="AA27" s="2">
        <v>8.3000000000000007</v>
      </c>
      <c r="AB27" s="2">
        <v>7.3</v>
      </c>
      <c r="AC27" s="2">
        <v>8.6</v>
      </c>
      <c r="AD27" s="2">
        <v>10</v>
      </c>
      <c r="AE27" s="2">
        <v>6.8</v>
      </c>
      <c r="AF27" s="2">
        <v>8.4</v>
      </c>
      <c r="AG27" s="2">
        <v>4.4000000000000004</v>
      </c>
      <c r="AH27" s="2">
        <v>7.5</v>
      </c>
      <c r="AI27" s="2">
        <v>6.4</v>
      </c>
      <c r="AJ27" s="2">
        <v>6</v>
      </c>
      <c r="AK27" s="2">
        <v>5.8</v>
      </c>
      <c r="AL27" s="2">
        <v>5.2</v>
      </c>
      <c r="AM27" s="2">
        <v>6.8</v>
      </c>
      <c r="AN27" s="2">
        <v>6.2</v>
      </c>
      <c r="AO27" s="2">
        <v>5.4</v>
      </c>
      <c r="AP27" s="2">
        <v>5.5</v>
      </c>
      <c r="AQ27" s="2">
        <v>3.6</v>
      </c>
      <c r="AR27" s="2">
        <v>5.8</v>
      </c>
      <c r="AS27" s="2">
        <f t="shared" si="4"/>
        <v>5.67</v>
      </c>
      <c r="AT27" s="2">
        <f t="shared" si="5"/>
        <v>1.8057324840764331</v>
      </c>
      <c r="AU27" s="2">
        <v>9</v>
      </c>
      <c r="AV27" s="2">
        <v>8</v>
      </c>
      <c r="AW27" s="2">
        <v>9</v>
      </c>
      <c r="AX27" s="2">
        <v>7</v>
      </c>
      <c r="AY27" s="2">
        <v>10</v>
      </c>
      <c r="AZ27" s="2">
        <v>11</v>
      </c>
      <c r="BA27" s="2">
        <v>7</v>
      </c>
      <c r="BB27" s="2">
        <v>8</v>
      </c>
      <c r="BC27" s="2">
        <v>3</v>
      </c>
      <c r="BD27" s="2">
        <v>8</v>
      </c>
      <c r="BE27" s="2">
        <v>1</v>
      </c>
      <c r="BF27" s="2" t="s">
        <v>94</v>
      </c>
      <c r="BG27" s="2" t="s">
        <v>11</v>
      </c>
      <c r="BH27" s="3">
        <v>43962</v>
      </c>
      <c r="BI27" s="3" t="s">
        <v>189</v>
      </c>
      <c r="BJ27" s="3">
        <v>44219</v>
      </c>
      <c r="BK27" s="8">
        <f t="shared" si="6"/>
        <v>257</v>
      </c>
      <c r="BL27" s="8">
        <f t="shared" si="7"/>
        <v>8.5666666666666664</v>
      </c>
      <c r="BM27" s="8">
        <f t="shared" si="14"/>
        <v>199</v>
      </c>
      <c r="BN27" s="9">
        <f t="shared" si="15"/>
        <v>6.6333333333333337</v>
      </c>
      <c r="BO27" s="2">
        <v>265</v>
      </c>
      <c r="BP27" s="2">
        <v>31</v>
      </c>
      <c r="BQ27" s="2">
        <v>9</v>
      </c>
      <c r="BR27" s="2">
        <v>1.5329999999999999</v>
      </c>
      <c r="BS27" s="2">
        <v>5</v>
      </c>
      <c r="BT27" s="2">
        <v>2</v>
      </c>
      <c r="BU27" s="2">
        <v>11.7</v>
      </c>
      <c r="BV27" s="2">
        <v>10</v>
      </c>
      <c r="BW27" s="2">
        <v>9.1999999999999993</v>
      </c>
      <c r="BX27" s="2">
        <v>9.4</v>
      </c>
      <c r="BY27" s="2">
        <v>9</v>
      </c>
      <c r="BZ27" s="2">
        <v>11.4</v>
      </c>
      <c r="CA27" s="2">
        <v>8.4</v>
      </c>
      <c r="CB27" s="2">
        <v>11</v>
      </c>
      <c r="CC27" s="2">
        <v>10</v>
      </c>
      <c r="CD27" s="2">
        <v>9.4</v>
      </c>
      <c r="CE27" s="2">
        <v>6.3</v>
      </c>
      <c r="CF27" s="2">
        <v>5.8</v>
      </c>
      <c r="CG27" s="2">
        <v>5.4</v>
      </c>
      <c r="CH27" s="2">
        <v>5.4</v>
      </c>
      <c r="CI27" s="2">
        <v>4.8</v>
      </c>
      <c r="CJ27" s="2">
        <v>6</v>
      </c>
      <c r="CK27" s="2">
        <v>6</v>
      </c>
      <c r="CL27" s="2">
        <v>5.4</v>
      </c>
      <c r="CM27" s="2">
        <v>5</v>
      </c>
      <c r="CN27" s="2">
        <v>5.2</v>
      </c>
      <c r="CO27" s="2">
        <v>17</v>
      </c>
      <c r="CP27" s="2">
        <v>12</v>
      </c>
      <c r="CQ27" s="2">
        <v>9</v>
      </c>
      <c r="CR27" s="2">
        <v>10</v>
      </c>
      <c r="CS27" s="2">
        <v>9</v>
      </c>
      <c r="CT27" s="2">
        <v>16</v>
      </c>
      <c r="CU27" s="2">
        <v>9</v>
      </c>
      <c r="CV27" s="2">
        <v>11</v>
      </c>
      <c r="CW27" s="2">
        <v>10</v>
      </c>
      <c r="CX27" s="2">
        <v>9</v>
      </c>
      <c r="CY27" s="2" t="s">
        <v>95</v>
      </c>
      <c r="CZ27" s="2" t="s">
        <v>94</v>
      </c>
      <c r="DA27" s="2" t="s">
        <v>12</v>
      </c>
      <c r="DB27" s="3">
        <v>44419</v>
      </c>
      <c r="DC27" s="3" t="s">
        <v>190</v>
      </c>
      <c r="DD27" s="3">
        <v>44461</v>
      </c>
      <c r="DE27" s="8">
        <f t="shared" ref="DE27:DE59" si="16">DD:DD-DB:DB</f>
        <v>42</v>
      </c>
      <c r="DF27" s="8">
        <f t="shared" ref="DF27:DF59" si="17">DE27/30</f>
        <v>1.4</v>
      </c>
      <c r="DG27" s="8">
        <f t="shared" ref="DG27:DG59" si="18">DD:DD-BJ:BJ</f>
        <v>242</v>
      </c>
      <c r="DH27" s="9">
        <f t="shared" ref="DH27:DH59" si="19">DG:DG/30</f>
        <v>8.0666666666666664</v>
      </c>
      <c r="DI27" s="2">
        <v>263</v>
      </c>
      <c r="DJ27" s="2">
        <v>32.5</v>
      </c>
      <c r="DK27" s="2">
        <v>6</v>
      </c>
      <c r="DL27" s="2">
        <v>1.615</v>
      </c>
      <c r="DM27" s="2">
        <v>7</v>
      </c>
      <c r="DN27" s="2">
        <v>2</v>
      </c>
      <c r="DO27" s="2">
        <v>7.2</v>
      </c>
      <c r="DP27" s="2">
        <v>7</v>
      </c>
      <c r="DQ27" s="2">
        <v>8.5</v>
      </c>
      <c r="DR27" s="2">
        <v>8</v>
      </c>
      <c r="DS27" s="2">
        <v>7.5</v>
      </c>
      <c r="DT27" s="2">
        <v>9.1999999999999993</v>
      </c>
      <c r="DU27" s="2">
        <v>8.6</v>
      </c>
      <c r="DV27" s="2">
        <v>7.7</v>
      </c>
      <c r="DW27" s="2">
        <v>7.7</v>
      </c>
      <c r="DX27" s="2">
        <v>7.5</v>
      </c>
      <c r="DY27" s="2">
        <v>4.2</v>
      </c>
      <c r="DZ27" s="2">
        <v>4.5</v>
      </c>
      <c r="EA27" s="2">
        <v>4.5</v>
      </c>
      <c r="EB27" s="2">
        <v>4.7</v>
      </c>
      <c r="EC27" s="2">
        <v>4.5999999999999996</v>
      </c>
      <c r="ED27" s="2">
        <v>4.3</v>
      </c>
      <c r="EE27" s="2">
        <v>5</v>
      </c>
      <c r="EF27" s="2">
        <v>4.3</v>
      </c>
      <c r="EG27" s="2">
        <v>4.8</v>
      </c>
      <c r="EH27" s="2">
        <v>4.3</v>
      </c>
      <c r="EI27" s="2">
        <v>5</v>
      </c>
      <c r="EJ27" s="2">
        <v>5</v>
      </c>
      <c r="EK27" s="2">
        <v>10</v>
      </c>
      <c r="EL27" s="2">
        <v>10</v>
      </c>
      <c r="EM27" s="2">
        <v>5</v>
      </c>
      <c r="EN27" s="2">
        <v>10</v>
      </c>
      <c r="EO27" s="2">
        <v>10</v>
      </c>
      <c r="EP27" s="2">
        <v>5</v>
      </c>
      <c r="EQ27" s="2">
        <v>10</v>
      </c>
      <c r="ER27" s="2">
        <v>5</v>
      </c>
      <c r="ES27" s="2" t="s">
        <v>123</v>
      </c>
      <c r="ET27" s="2" t="s">
        <v>94</v>
      </c>
      <c r="EU27" s="2" t="s">
        <v>18</v>
      </c>
    </row>
    <row r="28" spans="1:151" x14ac:dyDescent="0.3">
      <c r="A28" s="2">
        <v>27</v>
      </c>
      <c r="B28" s="2">
        <v>1</v>
      </c>
      <c r="C28" s="2">
        <v>3</v>
      </c>
      <c r="D28" s="2">
        <v>1</v>
      </c>
      <c r="E28" s="2" t="s">
        <v>27</v>
      </c>
      <c r="F28" s="2" t="s">
        <v>24</v>
      </c>
      <c r="G28" s="2" t="s">
        <v>15</v>
      </c>
      <c r="H28" s="2">
        <v>1</v>
      </c>
      <c r="J28" s="3">
        <v>43531</v>
      </c>
      <c r="K28" s="3">
        <v>43878</v>
      </c>
      <c r="L28" s="3" t="s">
        <v>188</v>
      </c>
      <c r="M28" s="7">
        <f t="shared" si="12"/>
        <v>347</v>
      </c>
      <c r="N28" s="7">
        <f t="shared" si="2"/>
        <v>11.566666666666666</v>
      </c>
      <c r="O28" s="3">
        <v>44082</v>
      </c>
      <c r="P28" s="7">
        <f t="shared" si="13"/>
        <v>204</v>
      </c>
      <c r="Q28" s="7">
        <f t="shared" si="3"/>
        <v>6.8</v>
      </c>
      <c r="R28" s="2">
        <v>6</v>
      </c>
      <c r="S28" s="2">
        <v>242</v>
      </c>
      <c r="T28" s="2">
        <v>36.4</v>
      </c>
      <c r="U28" s="2">
        <v>9</v>
      </c>
      <c r="V28" s="2">
        <v>1.137</v>
      </c>
      <c r="W28" s="2">
        <v>8</v>
      </c>
      <c r="X28" s="2">
        <v>2</v>
      </c>
      <c r="Y28" s="2">
        <v>8.5</v>
      </c>
      <c r="Z28" s="2">
        <v>8</v>
      </c>
      <c r="AA28" s="2">
        <v>8</v>
      </c>
      <c r="AB28" s="2">
        <v>9</v>
      </c>
      <c r="AC28" s="2">
        <v>8.6</v>
      </c>
      <c r="AD28" s="2">
        <v>9.1999999999999993</v>
      </c>
      <c r="AE28" s="2">
        <v>8.6999999999999993</v>
      </c>
      <c r="AF28" s="2">
        <v>9</v>
      </c>
      <c r="AG28" s="2">
        <v>8</v>
      </c>
      <c r="AH28" s="2">
        <v>4.3</v>
      </c>
      <c r="AI28" s="2">
        <v>5</v>
      </c>
      <c r="AJ28" s="2">
        <v>4.7</v>
      </c>
      <c r="AK28" s="2">
        <v>4.2</v>
      </c>
      <c r="AL28" s="2">
        <v>5.2</v>
      </c>
      <c r="AM28" s="2">
        <v>5.3</v>
      </c>
      <c r="AN28" s="2">
        <v>5.3</v>
      </c>
      <c r="AO28" s="2">
        <v>5</v>
      </c>
      <c r="AP28" s="2">
        <v>5</v>
      </c>
      <c r="AQ28" s="2">
        <v>5.4</v>
      </c>
      <c r="AR28" s="2">
        <v>2.6</v>
      </c>
      <c r="AS28" s="2">
        <f t="shared" si="4"/>
        <v>4.7700000000000005</v>
      </c>
      <c r="AT28" s="2">
        <f t="shared" si="5"/>
        <v>1.5191082802547771</v>
      </c>
      <c r="AU28" s="2">
        <v>11</v>
      </c>
      <c r="AV28" s="2">
        <v>10</v>
      </c>
      <c r="AW28" s="2">
        <v>9</v>
      </c>
      <c r="AX28" s="2">
        <v>13</v>
      </c>
      <c r="AY28" s="2">
        <v>12</v>
      </c>
      <c r="AZ28" s="2">
        <v>14</v>
      </c>
      <c r="BA28" s="2">
        <v>11</v>
      </c>
      <c r="BB28" s="2">
        <v>12</v>
      </c>
      <c r="BC28" s="2">
        <v>9</v>
      </c>
      <c r="BD28" s="2">
        <v>3</v>
      </c>
      <c r="BE28" s="2">
        <v>1</v>
      </c>
      <c r="BF28" s="2" t="s">
        <v>94</v>
      </c>
      <c r="BG28" s="2" t="s">
        <v>11</v>
      </c>
      <c r="BH28" s="3">
        <v>44200</v>
      </c>
      <c r="BI28" s="3" t="s">
        <v>188</v>
      </c>
      <c r="BJ28" s="3">
        <v>44419</v>
      </c>
      <c r="BK28" s="8">
        <f t="shared" si="6"/>
        <v>219</v>
      </c>
      <c r="BL28" s="8">
        <f t="shared" si="7"/>
        <v>7.3</v>
      </c>
      <c r="BM28" s="8">
        <f t="shared" si="14"/>
        <v>337</v>
      </c>
      <c r="BN28" s="9">
        <f t="shared" si="15"/>
        <v>11.233333333333333</v>
      </c>
      <c r="BO28" s="2">
        <v>252.7</v>
      </c>
      <c r="BP28" s="2">
        <v>34.299999999999997</v>
      </c>
      <c r="BQ28" s="2">
        <v>14</v>
      </c>
      <c r="BR28" s="2">
        <v>2.512</v>
      </c>
      <c r="BS28" s="2">
        <v>7</v>
      </c>
      <c r="BT28" s="2">
        <v>2</v>
      </c>
      <c r="BU28" s="2">
        <v>12.3</v>
      </c>
      <c r="BV28" s="2">
        <v>10.8</v>
      </c>
      <c r="BW28" s="2">
        <v>12</v>
      </c>
      <c r="BX28" s="2">
        <v>13</v>
      </c>
      <c r="BY28" s="2">
        <v>11</v>
      </c>
      <c r="BZ28" s="2">
        <v>11.3</v>
      </c>
      <c r="CA28" s="2">
        <v>10.5</v>
      </c>
      <c r="CB28" s="2">
        <v>10</v>
      </c>
      <c r="CC28" s="2">
        <v>11.3</v>
      </c>
      <c r="CD28" s="2">
        <v>11</v>
      </c>
      <c r="CE28" s="2">
        <v>6.8</v>
      </c>
      <c r="CF28" s="2">
        <v>6</v>
      </c>
      <c r="CG28" s="2">
        <v>5.7</v>
      </c>
      <c r="CH28" s="2">
        <v>7.6</v>
      </c>
      <c r="CI28" s="2">
        <v>5.4</v>
      </c>
      <c r="CJ28" s="2">
        <v>6</v>
      </c>
      <c r="CK28" s="2">
        <v>5</v>
      </c>
      <c r="CL28" s="2">
        <v>5.3</v>
      </c>
      <c r="CM28" s="2">
        <v>5.4</v>
      </c>
      <c r="CN28" s="2">
        <v>5</v>
      </c>
      <c r="CO28" s="2">
        <v>17</v>
      </c>
      <c r="CP28" s="2">
        <v>14</v>
      </c>
      <c r="CQ28" s="2">
        <v>15</v>
      </c>
      <c r="CR28" s="2">
        <v>22</v>
      </c>
      <c r="CS28" s="2">
        <v>14</v>
      </c>
      <c r="CT28" s="2">
        <v>16</v>
      </c>
      <c r="CU28" s="2">
        <v>13</v>
      </c>
      <c r="CV28" s="2">
        <v>12</v>
      </c>
      <c r="CW28" s="2">
        <v>13</v>
      </c>
      <c r="CX28" s="2">
        <v>12</v>
      </c>
      <c r="CY28" s="2" t="s">
        <v>95</v>
      </c>
      <c r="CZ28" s="2" t="s">
        <v>94</v>
      </c>
      <c r="DA28" s="2" t="s">
        <v>12</v>
      </c>
      <c r="DB28" s="3">
        <v>44368</v>
      </c>
      <c r="DC28" s="3" t="s">
        <v>190</v>
      </c>
      <c r="DD28" s="3">
        <v>44582</v>
      </c>
      <c r="DE28" s="8">
        <f t="shared" ref="DE28:DE31" si="20">DD:DD-DB:DB</f>
        <v>214</v>
      </c>
      <c r="DF28" s="8">
        <f t="shared" ref="DF28:DF31" si="21">DE28/30</f>
        <v>7.1333333333333337</v>
      </c>
      <c r="DG28" s="8">
        <f t="shared" ref="DG28:DG31" si="22">DD:DD-BJ:BJ</f>
        <v>163</v>
      </c>
      <c r="DH28" s="9">
        <f t="shared" ref="DH28:DH31" si="23">DG:DG/30</f>
        <v>5.4333333333333336</v>
      </c>
      <c r="DI28" s="2">
        <v>279</v>
      </c>
      <c r="DJ28" s="2">
        <v>34.1</v>
      </c>
      <c r="DK28" s="2">
        <v>7</v>
      </c>
      <c r="DL28" s="2">
        <v>2.0350000000000001</v>
      </c>
      <c r="DM28" s="2">
        <v>8</v>
      </c>
      <c r="DN28" s="2">
        <v>2</v>
      </c>
      <c r="DO28" s="2">
        <v>10</v>
      </c>
      <c r="DP28" s="2">
        <v>9.1999999999999993</v>
      </c>
      <c r="DQ28" s="2">
        <v>9.1999999999999993</v>
      </c>
      <c r="DR28" s="2">
        <v>7.1</v>
      </c>
      <c r="DS28" s="2">
        <v>8.5</v>
      </c>
      <c r="DT28" s="2">
        <v>8.8000000000000007</v>
      </c>
      <c r="DU28" s="2">
        <v>8.5</v>
      </c>
      <c r="DV28" s="2">
        <v>8</v>
      </c>
      <c r="DW28" s="2">
        <v>9</v>
      </c>
      <c r="DX28" s="2">
        <v>10.6</v>
      </c>
      <c r="DY28" s="2">
        <v>6.2</v>
      </c>
      <c r="DZ28" s="2">
        <v>6</v>
      </c>
      <c r="EA28" s="2">
        <v>6</v>
      </c>
      <c r="EB28" s="2">
        <v>5.7</v>
      </c>
      <c r="EC28" s="2">
        <v>6.7</v>
      </c>
      <c r="ED28" s="2">
        <v>5.6</v>
      </c>
      <c r="EE28" s="2">
        <v>5.6</v>
      </c>
      <c r="EF28" s="2">
        <v>6.7</v>
      </c>
      <c r="EG28" s="2">
        <v>6.7</v>
      </c>
      <c r="EH28" s="2">
        <v>6.2</v>
      </c>
      <c r="EI28" s="2">
        <v>15</v>
      </c>
      <c r="EJ28" s="2">
        <v>10</v>
      </c>
      <c r="EK28" s="2">
        <v>10</v>
      </c>
      <c r="EL28" s="2">
        <v>10</v>
      </c>
      <c r="EM28" s="2">
        <v>10</v>
      </c>
      <c r="EN28" s="2">
        <v>10</v>
      </c>
      <c r="EO28" s="2">
        <v>10</v>
      </c>
      <c r="EP28" s="2">
        <v>10</v>
      </c>
      <c r="EQ28" s="2">
        <v>10</v>
      </c>
      <c r="ER28" s="2">
        <v>15</v>
      </c>
      <c r="ES28" s="2" t="s">
        <v>124</v>
      </c>
      <c r="ET28" s="2" t="s">
        <v>94</v>
      </c>
      <c r="EU28" s="2" t="s">
        <v>18</v>
      </c>
    </row>
    <row r="29" spans="1:151" x14ac:dyDescent="0.3">
      <c r="A29" s="2">
        <v>28</v>
      </c>
      <c r="B29" s="2">
        <v>1</v>
      </c>
      <c r="C29" s="2">
        <v>1</v>
      </c>
      <c r="D29" s="2">
        <v>1</v>
      </c>
      <c r="E29" s="2" t="s">
        <v>28</v>
      </c>
      <c r="F29" s="2" t="s">
        <v>29</v>
      </c>
      <c r="G29" s="2" t="s">
        <v>10</v>
      </c>
      <c r="H29" s="2">
        <v>1</v>
      </c>
      <c r="J29" s="3">
        <v>43531</v>
      </c>
      <c r="K29" s="3">
        <v>43879</v>
      </c>
      <c r="L29" s="3" t="s">
        <v>188</v>
      </c>
      <c r="M29" s="7">
        <f t="shared" si="12"/>
        <v>348</v>
      </c>
      <c r="N29" s="7">
        <f t="shared" si="2"/>
        <v>11.6</v>
      </c>
      <c r="O29" s="3">
        <v>44134</v>
      </c>
      <c r="P29" s="7">
        <f t="shared" si="13"/>
        <v>255</v>
      </c>
      <c r="Q29" s="7">
        <f t="shared" si="3"/>
        <v>8.5</v>
      </c>
      <c r="R29" s="2">
        <v>10</v>
      </c>
      <c r="S29" s="2">
        <v>278</v>
      </c>
      <c r="T29" s="2">
        <v>30.8</v>
      </c>
      <c r="U29" s="2">
        <v>14</v>
      </c>
      <c r="V29" s="2">
        <v>3.226</v>
      </c>
      <c r="W29" s="2">
        <v>12</v>
      </c>
      <c r="X29" s="2">
        <v>2</v>
      </c>
      <c r="Y29" s="2">
        <v>11</v>
      </c>
      <c r="Z29" s="2">
        <v>7</v>
      </c>
      <c r="AA29" s="2">
        <v>14</v>
      </c>
      <c r="AB29" s="2">
        <v>9</v>
      </c>
      <c r="AC29" s="2">
        <v>13</v>
      </c>
      <c r="AD29" s="2">
        <v>13.2</v>
      </c>
      <c r="AE29" s="2">
        <v>7.2</v>
      </c>
      <c r="AF29" s="2">
        <v>12.5</v>
      </c>
      <c r="AG29" s="2">
        <v>11.6</v>
      </c>
      <c r="AH29" s="2">
        <v>11</v>
      </c>
      <c r="AI29" s="2">
        <v>6.6</v>
      </c>
      <c r="AJ29" s="2">
        <v>3.3</v>
      </c>
      <c r="AK29" s="2">
        <v>6.8</v>
      </c>
      <c r="AL29" s="2">
        <v>5.5</v>
      </c>
      <c r="AM29" s="2">
        <v>7</v>
      </c>
      <c r="AN29" s="2">
        <v>6.8</v>
      </c>
      <c r="AO29" s="2">
        <v>4</v>
      </c>
      <c r="AP29" s="2">
        <v>6.2</v>
      </c>
      <c r="AQ29" s="2">
        <v>5</v>
      </c>
      <c r="AR29" s="2">
        <v>5.4</v>
      </c>
      <c r="AS29" s="2">
        <f t="shared" si="4"/>
        <v>5.66</v>
      </c>
      <c r="AT29" s="2">
        <f t="shared" si="5"/>
        <v>1.802547770700637</v>
      </c>
      <c r="AU29" s="2">
        <v>30</v>
      </c>
      <c r="AV29" s="2">
        <v>5</v>
      </c>
      <c r="AW29" s="2">
        <v>35</v>
      </c>
      <c r="AX29" s="2">
        <v>14</v>
      </c>
      <c r="AY29" s="2">
        <v>34</v>
      </c>
      <c r="AZ29" s="2">
        <v>32</v>
      </c>
      <c r="BA29" s="2">
        <v>4</v>
      </c>
      <c r="BB29" s="2">
        <v>24</v>
      </c>
      <c r="BC29" s="2">
        <v>22</v>
      </c>
      <c r="BD29" s="2">
        <v>13</v>
      </c>
      <c r="BE29" s="2" t="s">
        <v>95</v>
      </c>
      <c r="BF29" s="2" t="s">
        <v>94</v>
      </c>
      <c r="BG29" s="2" t="s">
        <v>11</v>
      </c>
      <c r="BH29" s="3">
        <v>44177</v>
      </c>
      <c r="BI29" s="3" t="s">
        <v>192</v>
      </c>
      <c r="BJ29" s="3">
        <v>44414</v>
      </c>
      <c r="BK29" s="8">
        <f t="shared" si="6"/>
        <v>237</v>
      </c>
      <c r="BL29" s="8">
        <f t="shared" si="7"/>
        <v>7.9</v>
      </c>
      <c r="BM29" s="8">
        <f t="shared" si="14"/>
        <v>280</v>
      </c>
      <c r="BN29" s="9">
        <f t="shared" si="15"/>
        <v>9.3333333333333339</v>
      </c>
      <c r="BO29" s="2">
        <v>285</v>
      </c>
      <c r="BP29" s="2">
        <v>44</v>
      </c>
      <c r="BQ29" s="2">
        <v>18</v>
      </c>
      <c r="BR29" s="2">
        <v>1.0449999999999999</v>
      </c>
      <c r="BS29" s="2">
        <v>8</v>
      </c>
      <c r="BT29" s="2">
        <v>1</v>
      </c>
      <c r="BU29" s="2">
        <v>6.5</v>
      </c>
      <c r="BV29" s="2">
        <v>8</v>
      </c>
      <c r="BW29" s="2">
        <v>6.8</v>
      </c>
      <c r="BX29" s="2">
        <v>8</v>
      </c>
      <c r="BY29" s="2">
        <v>7.7</v>
      </c>
      <c r="BZ29" s="2">
        <v>7.2</v>
      </c>
      <c r="CA29" s="2">
        <v>7.3</v>
      </c>
      <c r="CB29" s="2">
        <v>6.3</v>
      </c>
      <c r="CC29" s="2">
        <v>6.5</v>
      </c>
      <c r="CD29" s="2">
        <v>7.3</v>
      </c>
      <c r="CE29" s="2">
        <v>3.5</v>
      </c>
      <c r="CF29" s="2">
        <v>3.4</v>
      </c>
      <c r="CG29" s="2">
        <v>3</v>
      </c>
      <c r="CH29" s="2">
        <v>3.6</v>
      </c>
      <c r="CI29" s="2">
        <v>3.3</v>
      </c>
      <c r="CJ29" s="2">
        <v>2.8</v>
      </c>
      <c r="CK29" s="2">
        <v>3.5</v>
      </c>
      <c r="CL29" s="2">
        <v>3.3</v>
      </c>
      <c r="CM29" s="2">
        <v>3.8</v>
      </c>
      <c r="CN29" s="2">
        <v>3</v>
      </c>
      <c r="CO29" s="2">
        <v>5</v>
      </c>
      <c r="CP29" s="2">
        <v>5</v>
      </c>
      <c r="CQ29" s="2">
        <v>5</v>
      </c>
      <c r="CR29" s="2">
        <v>5</v>
      </c>
      <c r="CS29" s="2">
        <v>5</v>
      </c>
      <c r="CT29" s="2">
        <v>5</v>
      </c>
      <c r="CU29" s="2">
        <v>5</v>
      </c>
      <c r="CV29" s="2">
        <v>5</v>
      </c>
      <c r="CW29" s="2">
        <v>5</v>
      </c>
      <c r="CX29" s="2">
        <v>5</v>
      </c>
      <c r="CY29" s="2" t="s">
        <v>123</v>
      </c>
      <c r="CZ29" s="2" t="s">
        <v>94</v>
      </c>
      <c r="DA29" s="2" t="s">
        <v>12</v>
      </c>
      <c r="DB29" s="3">
        <v>44444</v>
      </c>
      <c r="DC29" s="3" t="s">
        <v>191</v>
      </c>
      <c r="DD29" s="3">
        <v>44670</v>
      </c>
      <c r="DE29" s="8">
        <f t="shared" si="20"/>
        <v>226</v>
      </c>
      <c r="DF29" s="8">
        <f t="shared" si="21"/>
        <v>7.5333333333333332</v>
      </c>
      <c r="DG29" s="8">
        <f t="shared" si="22"/>
        <v>256</v>
      </c>
      <c r="DH29" s="9">
        <f t="shared" si="23"/>
        <v>8.5333333333333332</v>
      </c>
      <c r="DI29" s="2">
        <v>272</v>
      </c>
      <c r="DJ29" s="2">
        <v>33</v>
      </c>
      <c r="DK29" s="2">
        <v>10</v>
      </c>
      <c r="DL29" s="2">
        <v>0.91500000000000004</v>
      </c>
      <c r="DM29" s="2">
        <v>13</v>
      </c>
      <c r="DN29" s="2">
        <v>2</v>
      </c>
      <c r="DO29" s="2">
        <v>7</v>
      </c>
      <c r="DP29" s="2">
        <v>7.2</v>
      </c>
      <c r="DQ29" s="2">
        <v>7.5</v>
      </c>
      <c r="DR29" s="2">
        <v>7</v>
      </c>
      <c r="DS29" s="2">
        <v>8</v>
      </c>
      <c r="DT29" s="2">
        <v>8</v>
      </c>
      <c r="DU29" s="2">
        <v>7.7</v>
      </c>
      <c r="DV29" s="2">
        <v>7</v>
      </c>
      <c r="DW29" s="2">
        <v>8</v>
      </c>
      <c r="DX29" s="2">
        <v>6</v>
      </c>
      <c r="DY29" s="2">
        <v>3.5</v>
      </c>
      <c r="DZ29" s="2">
        <v>3.6</v>
      </c>
      <c r="EA29" s="2">
        <v>3.5</v>
      </c>
      <c r="EB29" s="2">
        <v>4</v>
      </c>
      <c r="EC29" s="2">
        <v>4</v>
      </c>
      <c r="ED29" s="2">
        <v>3.3</v>
      </c>
      <c r="EE29" s="2">
        <v>4</v>
      </c>
      <c r="EF29" s="2">
        <v>4</v>
      </c>
      <c r="EG29" s="2">
        <v>4</v>
      </c>
      <c r="EH29" s="2">
        <v>3.2</v>
      </c>
      <c r="EI29" s="2">
        <v>5</v>
      </c>
      <c r="EJ29" s="2">
        <v>5</v>
      </c>
      <c r="EK29" s="2">
        <v>5</v>
      </c>
      <c r="EL29" s="2">
        <v>5</v>
      </c>
      <c r="EM29" s="2">
        <v>5</v>
      </c>
      <c r="EN29" s="2">
        <v>5</v>
      </c>
      <c r="EO29" s="2">
        <v>5</v>
      </c>
      <c r="EP29" s="2">
        <v>5</v>
      </c>
      <c r="EQ29" s="2">
        <v>5</v>
      </c>
      <c r="ER29" s="2">
        <v>5</v>
      </c>
      <c r="ES29" s="2">
        <v>1</v>
      </c>
      <c r="ET29" s="2" t="s">
        <v>94</v>
      </c>
      <c r="EU29" s="2" t="s">
        <v>18</v>
      </c>
    </row>
    <row r="30" spans="1:151" x14ac:dyDescent="0.3">
      <c r="A30" s="2">
        <v>29</v>
      </c>
      <c r="B30" s="2">
        <v>1</v>
      </c>
      <c r="C30" s="2">
        <v>2</v>
      </c>
      <c r="D30" s="2">
        <v>1</v>
      </c>
      <c r="E30" s="2" t="s">
        <v>28</v>
      </c>
      <c r="F30" s="2" t="s">
        <v>29</v>
      </c>
      <c r="G30" s="2" t="s">
        <v>10</v>
      </c>
      <c r="H30" s="2">
        <v>1</v>
      </c>
      <c r="J30" s="3">
        <v>43531</v>
      </c>
      <c r="K30" s="3">
        <v>43905</v>
      </c>
      <c r="L30" s="3" t="s">
        <v>188</v>
      </c>
      <c r="M30" s="7">
        <f t="shared" si="12"/>
        <v>374</v>
      </c>
      <c r="N30" s="7">
        <f t="shared" si="2"/>
        <v>12.466666666666667</v>
      </c>
      <c r="O30" s="3">
        <v>44112</v>
      </c>
      <c r="P30" s="7">
        <f t="shared" si="13"/>
        <v>207</v>
      </c>
      <c r="Q30" s="7">
        <f t="shared" si="3"/>
        <v>6.9</v>
      </c>
      <c r="R30" s="2">
        <v>9</v>
      </c>
      <c r="S30" s="2">
        <v>272</v>
      </c>
      <c r="T30" s="2">
        <v>34</v>
      </c>
      <c r="U30" s="2">
        <v>10</v>
      </c>
      <c r="V30" s="2">
        <v>1.2150000000000001</v>
      </c>
      <c r="W30" s="2">
        <v>8</v>
      </c>
      <c r="X30" s="2">
        <v>2</v>
      </c>
      <c r="Y30" s="2">
        <v>8</v>
      </c>
      <c r="Z30" s="2">
        <v>7.8</v>
      </c>
      <c r="AA30" s="2">
        <v>9.1999999999999993</v>
      </c>
      <c r="AB30" s="2">
        <v>8.6</v>
      </c>
      <c r="AC30" s="2">
        <v>9</v>
      </c>
      <c r="AD30" s="2">
        <v>7</v>
      </c>
      <c r="AE30" s="2">
        <v>8.4</v>
      </c>
      <c r="AF30" s="2">
        <v>7</v>
      </c>
      <c r="AG30" s="2">
        <v>7</v>
      </c>
      <c r="AH30" s="2">
        <v>7.2</v>
      </c>
      <c r="AI30" s="2">
        <v>4.5</v>
      </c>
      <c r="AJ30" s="2">
        <v>4.2</v>
      </c>
      <c r="AK30" s="2">
        <v>3.8</v>
      </c>
      <c r="AL30" s="2">
        <v>3.3</v>
      </c>
      <c r="AM30" s="2">
        <v>4</v>
      </c>
      <c r="AN30" s="2">
        <v>3.4</v>
      </c>
      <c r="AO30" s="2">
        <v>4</v>
      </c>
      <c r="AP30" s="2">
        <v>3.8</v>
      </c>
      <c r="AQ30" s="2">
        <v>4.2</v>
      </c>
      <c r="AR30" s="2">
        <v>3.4</v>
      </c>
      <c r="AS30" s="2">
        <f t="shared" si="4"/>
        <v>3.8600000000000003</v>
      </c>
      <c r="AT30" s="2">
        <f t="shared" si="5"/>
        <v>1.2292993630573248</v>
      </c>
      <c r="AU30" s="2">
        <v>8</v>
      </c>
      <c r="AV30" s="2">
        <v>7</v>
      </c>
      <c r="AW30" s="2">
        <v>6</v>
      </c>
      <c r="AX30" s="2">
        <v>6</v>
      </c>
      <c r="AY30" s="2">
        <v>7</v>
      </c>
      <c r="AZ30" s="2">
        <v>5</v>
      </c>
      <c r="BA30" s="2">
        <v>6</v>
      </c>
      <c r="BB30" s="2">
        <v>5</v>
      </c>
      <c r="BC30" s="2">
        <v>6</v>
      </c>
      <c r="BD30" s="2">
        <v>5</v>
      </c>
      <c r="BE30" s="2" t="s">
        <v>96</v>
      </c>
      <c r="BF30" s="2" t="s">
        <v>94</v>
      </c>
      <c r="BG30" s="2" t="s">
        <v>11</v>
      </c>
      <c r="BH30" s="3">
        <v>44386</v>
      </c>
      <c r="BI30" s="3" t="s">
        <v>190</v>
      </c>
      <c r="BJ30" s="3">
        <v>44510</v>
      </c>
      <c r="BK30" s="8">
        <f t="shared" si="6"/>
        <v>124</v>
      </c>
      <c r="BL30" s="8">
        <f t="shared" si="7"/>
        <v>4.1333333333333337</v>
      </c>
      <c r="BM30" s="8">
        <f t="shared" si="14"/>
        <v>398</v>
      </c>
      <c r="BN30" s="9">
        <f t="shared" si="15"/>
        <v>13.266666666666667</v>
      </c>
      <c r="BO30" s="2">
        <v>318</v>
      </c>
      <c r="BP30" s="2">
        <v>42.4</v>
      </c>
      <c r="BQ30" s="2">
        <v>6</v>
      </c>
      <c r="BR30" s="2">
        <v>1.895</v>
      </c>
      <c r="BS30" s="2">
        <v>13</v>
      </c>
      <c r="BT30" s="2">
        <v>2</v>
      </c>
      <c r="BU30" s="2">
        <v>11.5</v>
      </c>
      <c r="BV30" s="2">
        <v>10.6</v>
      </c>
      <c r="BW30" s="2">
        <v>11.3</v>
      </c>
      <c r="BX30" s="2">
        <v>9</v>
      </c>
      <c r="BY30" s="2">
        <v>10.199999999999999</v>
      </c>
      <c r="BZ30" s="2">
        <v>9.5</v>
      </c>
      <c r="CA30" s="2">
        <v>9.3000000000000007</v>
      </c>
      <c r="CB30" s="2">
        <v>8</v>
      </c>
      <c r="CC30" s="2">
        <v>8.5</v>
      </c>
      <c r="CD30" s="2">
        <v>7.2</v>
      </c>
      <c r="CE30" s="2">
        <v>5.5</v>
      </c>
      <c r="CF30" s="2">
        <v>5.3</v>
      </c>
      <c r="CG30" s="2">
        <v>5.2</v>
      </c>
      <c r="CH30" s="2">
        <v>5.4</v>
      </c>
      <c r="CI30" s="2">
        <v>5.5</v>
      </c>
      <c r="CJ30" s="2">
        <v>4.8</v>
      </c>
      <c r="CK30" s="2">
        <v>5.4</v>
      </c>
      <c r="CL30" s="2">
        <v>3.6</v>
      </c>
      <c r="CM30" s="2">
        <v>4.7</v>
      </c>
      <c r="CN30" s="2">
        <v>4.5</v>
      </c>
      <c r="CO30" s="2">
        <v>20</v>
      </c>
      <c r="CP30" s="2">
        <v>15</v>
      </c>
      <c r="CQ30" s="2">
        <v>15</v>
      </c>
      <c r="CR30" s="2">
        <v>10</v>
      </c>
      <c r="CS30" s="2">
        <v>5</v>
      </c>
      <c r="CT30" s="2">
        <v>10</v>
      </c>
      <c r="CU30" s="2">
        <v>5</v>
      </c>
      <c r="CV30" s="2">
        <v>5</v>
      </c>
      <c r="CW30" s="2">
        <v>5</v>
      </c>
      <c r="CX30" s="2">
        <v>10</v>
      </c>
      <c r="CY30" s="2" t="s">
        <v>124</v>
      </c>
      <c r="CZ30" s="2" t="s">
        <v>94</v>
      </c>
      <c r="DA30" s="2" t="s">
        <v>12</v>
      </c>
      <c r="DI30" s="2">
        <v>332</v>
      </c>
      <c r="DJ30" s="2">
        <v>38.5</v>
      </c>
      <c r="DK30" s="2">
        <v>10</v>
      </c>
      <c r="DL30" s="2">
        <v>1.56</v>
      </c>
      <c r="DM30" s="2">
        <v>12</v>
      </c>
      <c r="DN30" s="2">
        <v>2</v>
      </c>
      <c r="DO30" s="2">
        <v>9.5</v>
      </c>
      <c r="DP30" s="2">
        <v>10.3</v>
      </c>
      <c r="DQ30" s="2">
        <v>9</v>
      </c>
      <c r="DR30" s="2">
        <v>9.6</v>
      </c>
      <c r="DS30" s="2">
        <v>8.8000000000000007</v>
      </c>
      <c r="DT30" s="2">
        <v>8.6999999999999993</v>
      </c>
      <c r="DU30" s="2">
        <v>8.6</v>
      </c>
      <c r="DV30" s="2">
        <v>7.8</v>
      </c>
      <c r="DW30" s="2">
        <v>8</v>
      </c>
      <c r="DX30" s="2">
        <v>8.5</v>
      </c>
      <c r="DY30" s="2">
        <v>4.3</v>
      </c>
      <c r="DZ30" s="2">
        <v>4.5999999999999996</v>
      </c>
      <c r="EA30" s="2">
        <v>4</v>
      </c>
      <c r="EB30" s="2">
        <v>4.2</v>
      </c>
      <c r="EC30" s="2">
        <v>4</v>
      </c>
      <c r="ED30" s="2">
        <v>4.3</v>
      </c>
      <c r="EE30" s="2">
        <v>4.2</v>
      </c>
      <c r="EF30" s="2">
        <v>4</v>
      </c>
      <c r="EG30" s="2">
        <v>4</v>
      </c>
      <c r="EH30" s="2">
        <v>4.3</v>
      </c>
      <c r="EI30" s="2">
        <v>5</v>
      </c>
      <c r="EJ30" s="2">
        <v>10</v>
      </c>
      <c r="EK30" s="2">
        <v>5</v>
      </c>
      <c r="EL30" s="2">
        <v>5</v>
      </c>
      <c r="EM30" s="2">
        <v>5</v>
      </c>
      <c r="EN30" s="2">
        <v>5</v>
      </c>
      <c r="EO30" s="2">
        <v>5</v>
      </c>
      <c r="EP30" s="2">
        <v>5</v>
      </c>
      <c r="EQ30" s="2">
        <v>5</v>
      </c>
      <c r="ER30" s="2">
        <v>5</v>
      </c>
      <c r="ES30" s="2">
        <v>1</v>
      </c>
      <c r="ET30" s="2" t="s">
        <v>170</v>
      </c>
    </row>
    <row r="31" spans="1:151" x14ac:dyDescent="0.3">
      <c r="A31" s="2">
        <v>30</v>
      </c>
      <c r="B31" s="2">
        <v>1</v>
      </c>
      <c r="C31" s="2">
        <v>3</v>
      </c>
      <c r="D31" s="2">
        <v>1</v>
      </c>
      <c r="E31" s="2" t="s">
        <v>28</v>
      </c>
      <c r="F31" s="2" t="s">
        <v>29</v>
      </c>
      <c r="G31" s="2" t="s">
        <v>10</v>
      </c>
      <c r="H31" s="2">
        <v>1</v>
      </c>
      <c r="J31" s="3">
        <v>43531</v>
      </c>
      <c r="K31" s="3">
        <v>43880</v>
      </c>
      <c r="L31" s="3" t="s">
        <v>188</v>
      </c>
      <c r="M31" s="7">
        <f t="shared" si="12"/>
        <v>349</v>
      </c>
      <c r="N31" s="7">
        <f t="shared" si="2"/>
        <v>11.633333333333333</v>
      </c>
      <c r="O31" s="3">
        <v>44036</v>
      </c>
      <c r="P31" s="7">
        <f t="shared" si="13"/>
        <v>156</v>
      </c>
      <c r="Q31" s="7">
        <f t="shared" si="3"/>
        <v>5.2</v>
      </c>
      <c r="R31" s="2">
        <v>11</v>
      </c>
      <c r="S31" s="2">
        <v>253</v>
      </c>
      <c r="T31" s="2">
        <v>35.5</v>
      </c>
      <c r="U31" s="2">
        <v>9</v>
      </c>
      <c r="V31" s="2">
        <v>1.139</v>
      </c>
      <c r="W31" s="2">
        <v>10</v>
      </c>
      <c r="X31" s="2">
        <v>2</v>
      </c>
      <c r="Y31" s="2">
        <v>9</v>
      </c>
      <c r="Z31" s="2">
        <v>9</v>
      </c>
      <c r="AA31" s="2">
        <v>8.4</v>
      </c>
      <c r="AB31" s="2">
        <v>8.8000000000000007</v>
      </c>
      <c r="AC31" s="2">
        <v>9.1999999999999993</v>
      </c>
      <c r="AD31" s="2">
        <v>9</v>
      </c>
      <c r="AE31" s="2">
        <v>7</v>
      </c>
      <c r="AF31" s="2">
        <v>7</v>
      </c>
      <c r="AG31" s="2">
        <v>9</v>
      </c>
      <c r="AH31" s="2">
        <v>8</v>
      </c>
      <c r="AI31" s="2">
        <v>4.8</v>
      </c>
      <c r="AJ31" s="2">
        <v>5</v>
      </c>
      <c r="AK31" s="2">
        <v>4.4000000000000004</v>
      </c>
      <c r="AL31" s="2">
        <v>3.8</v>
      </c>
      <c r="AM31" s="2">
        <v>4</v>
      </c>
      <c r="AN31" s="2">
        <v>4.4000000000000004</v>
      </c>
      <c r="AO31" s="2">
        <v>3.5</v>
      </c>
      <c r="AP31" s="2">
        <v>3</v>
      </c>
      <c r="AQ31" s="2">
        <v>5.8</v>
      </c>
      <c r="AR31" s="2">
        <v>3.8</v>
      </c>
      <c r="AS31" s="2">
        <f t="shared" si="4"/>
        <v>4.2499999999999991</v>
      </c>
      <c r="AT31" s="2">
        <f t="shared" si="5"/>
        <v>1.3535031847133754</v>
      </c>
      <c r="AU31" s="2">
        <v>6</v>
      </c>
      <c r="AV31" s="2">
        <v>7</v>
      </c>
      <c r="AW31" s="2">
        <v>7</v>
      </c>
      <c r="AX31" s="2">
        <v>6</v>
      </c>
      <c r="AY31" s="2">
        <v>7</v>
      </c>
      <c r="AZ31" s="2">
        <v>6</v>
      </c>
      <c r="BA31" s="2">
        <v>5</v>
      </c>
      <c r="BB31" s="2">
        <v>4</v>
      </c>
      <c r="BC31" s="2">
        <v>8</v>
      </c>
      <c r="BD31" s="2">
        <v>5</v>
      </c>
      <c r="BE31" s="2" t="s">
        <v>95</v>
      </c>
      <c r="BF31" s="2" t="s">
        <v>94</v>
      </c>
      <c r="BG31" s="2" t="s">
        <v>11</v>
      </c>
      <c r="BH31" s="3">
        <v>44305</v>
      </c>
      <c r="BI31" s="3" t="s">
        <v>189</v>
      </c>
      <c r="BJ31" s="3">
        <v>44412</v>
      </c>
      <c r="BK31" s="8">
        <f t="shared" si="6"/>
        <v>107</v>
      </c>
      <c r="BL31" s="8">
        <f t="shared" si="7"/>
        <v>3.5666666666666669</v>
      </c>
      <c r="BM31" s="8">
        <f t="shared" si="14"/>
        <v>376</v>
      </c>
      <c r="BN31" s="9">
        <f t="shared" si="15"/>
        <v>12.533333333333333</v>
      </c>
      <c r="BO31" s="2">
        <v>356</v>
      </c>
      <c r="BP31" s="2">
        <v>41.4</v>
      </c>
      <c r="BQ31" s="2">
        <v>16</v>
      </c>
      <c r="BR31" s="2">
        <v>0.7</v>
      </c>
      <c r="BS31" s="2">
        <v>12</v>
      </c>
      <c r="BT31" s="2">
        <v>2</v>
      </c>
      <c r="BU31" s="2">
        <v>10.6</v>
      </c>
      <c r="BV31" s="2">
        <v>8.6999999999999993</v>
      </c>
      <c r="BW31" s="2">
        <v>10</v>
      </c>
      <c r="BX31" s="2">
        <v>10.8</v>
      </c>
      <c r="BY31" s="2">
        <v>11</v>
      </c>
      <c r="BZ31" s="2">
        <v>9</v>
      </c>
      <c r="CA31" s="2">
        <v>11.6</v>
      </c>
      <c r="CB31" s="2">
        <v>10.199999999999999</v>
      </c>
      <c r="CC31" s="2">
        <v>8</v>
      </c>
      <c r="CD31" s="2">
        <v>12</v>
      </c>
      <c r="CE31" s="2">
        <v>6.4</v>
      </c>
      <c r="CF31" s="2">
        <v>3.6</v>
      </c>
      <c r="CG31" s="2">
        <v>5.7</v>
      </c>
      <c r="CH31" s="2">
        <v>6.8</v>
      </c>
      <c r="CI31" s="2">
        <v>6.2</v>
      </c>
      <c r="CJ31" s="2">
        <v>6.5</v>
      </c>
      <c r="CK31" s="2">
        <v>6</v>
      </c>
      <c r="CL31" s="2">
        <v>6.7</v>
      </c>
      <c r="CM31" s="2">
        <v>3.2</v>
      </c>
      <c r="CN31" s="2">
        <v>6.4</v>
      </c>
      <c r="CO31" s="2">
        <v>16</v>
      </c>
      <c r="CP31" s="2">
        <v>5</v>
      </c>
      <c r="CQ31" s="2">
        <v>9</v>
      </c>
      <c r="CR31" s="2">
        <v>18</v>
      </c>
      <c r="CS31" s="2">
        <v>15</v>
      </c>
      <c r="CT31" s="2">
        <v>8</v>
      </c>
      <c r="CU31" s="2">
        <v>17</v>
      </c>
      <c r="CV31" s="2">
        <v>16</v>
      </c>
      <c r="CW31" s="2">
        <v>4</v>
      </c>
      <c r="CX31" s="2">
        <v>21</v>
      </c>
      <c r="CY31" s="2" t="s">
        <v>95</v>
      </c>
      <c r="CZ31" s="2" t="s">
        <v>94</v>
      </c>
      <c r="DA31" s="2" t="s">
        <v>12</v>
      </c>
      <c r="DB31" s="3">
        <v>44360</v>
      </c>
      <c r="DC31" s="3" t="s">
        <v>190</v>
      </c>
      <c r="DD31" s="3">
        <v>44545</v>
      </c>
      <c r="DE31" s="8">
        <f t="shared" si="20"/>
        <v>185</v>
      </c>
      <c r="DF31" s="8">
        <f t="shared" si="21"/>
        <v>6.166666666666667</v>
      </c>
      <c r="DG31" s="8">
        <f t="shared" si="22"/>
        <v>133</v>
      </c>
      <c r="DH31" s="9">
        <f t="shared" si="23"/>
        <v>4.4333333333333336</v>
      </c>
      <c r="DI31" s="2">
        <v>393</v>
      </c>
      <c r="DJ31" s="2">
        <v>40</v>
      </c>
      <c r="DK31" s="2">
        <v>7</v>
      </c>
      <c r="DL31" s="2">
        <v>3.09</v>
      </c>
      <c r="DM31" s="2">
        <v>14</v>
      </c>
      <c r="DN31" s="2">
        <v>2</v>
      </c>
      <c r="DO31" s="2">
        <v>8.5</v>
      </c>
      <c r="DP31" s="2">
        <v>7.8</v>
      </c>
      <c r="DQ31" s="2">
        <v>8.5</v>
      </c>
      <c r="DR31" s="2">
        <v>8.5</v>
      </c>
      <c r="DS31" s="2">
        <v>8.4</v>
      </c>
      <c r="DT31" s="2">
        <v>8.3000000000000007</v>
      </c>
      <c r="DU31" s="2">
        <v>7.3</v>
      </c>
      <c r="DV31" s="2">
        <v>8</v>
      </c>
      <c r="DW31" s="2">
        <v>7.3</v>
      </c>
      <c r="DX31" s="2">
        <v>7</v>
      </c>
      <c r="DY31" s="2">
        <v>3.6</v>
      </c>
      <c r="DZ31" s="2">
        <v>3.4</v>
      </c>
      <c r="EA31" s="2">
        <v>4.4000000000000004</v>
      </c>
      <c r="EB31" s="2">
        <v>3.8</v>
      </c>
      <c r="EC31" s="2">
        <v>3.3</v>
      </c>
      <c r="ED31" s="2">
        <v>3.4</v>
      </c>
      <c r="EE31" s="2">
        <v>3.5</v>
      </c>
      <c r="EF31" s="2">
        <v>3.8</v>
      </c>
      <c r="EG31" s="2">
        <v>4</v>
      </c>
      <c r="EH31" s="2">
        <v>3.4</v>
      </c>
      <c r="EI31" s="2">
        <v>5</v>
      </c>
      <c r="EJ31" s="2">
        <v>5</v>
      </c>
      <c r="EK31" s="2">
        <v>10</v>
      </c>
      <c r="EL31" s="2">
        <v>10</v>
      </c>
      <c r="EM31" s="2">
        <v>5</v>
      </c>
      <c r="EN31" s="2">
        <v>5</v>
      </c>
      <c r="EO31" s="2">
        <v>5</v>
      </c>
      <c r="EP31" s="2">
        <v>5</v>
      </c>
      <c r="EQ31" s="2">
        <v>5</v>
      </c>
      <c r="ER31" s="2">
        <v>5</v>
      </c>
      <c r="ES31" s="2" t="s">
        <v>123</v>
      </c>
      <c r="ET31" s="2" t="s">
        <v>94</v>
      </c>
      <c r="EU31" s="2" t="s">
        <v>18</v>
      </c>
    </row>
    <row r="32" spans="1:151" x14ac:dyDescent="0.3">
      <c r="A32" s="2">
        <v>31</v>
      </c>
      <c r="B32" s="2">
        <v>1</v>
      </c>
      <c r="C32" s="2">
        <v>1</v>
      </c>
      <c r="D32" s="2">
        <v>1</v>
      </c>
      <c r="E32" s="2" t="s">
        <v>30</v>
      </c>
      <c r="F32" s="2" t="s">
        <v>24</v>
      </c>
      <c r="G32" s="2" t="s">
        <v>15</v>
      </c>
      <c r="H32" s="2">
        <v>1</v>
      </c>
      <c r="J32" s="3">
        <v>43745</v>
      </c>
      <c r="AS32" s="2" t="e">
        <f t="shared" si="4"/>
        <v>#DIV/0!</v>
      </c>
      <c r="AT32" s="2" t="e">
        <f t="shared" si="5"/>
        <v>#DIV/0!</v>
      </c>
      <c r="BH32" s="3"/>
    </row>
    <row r="33" spans="1:151" x14ac:dyDescent="0.3">
      <c r="A33" s="2">
        <v>32</v>
      </c>
      <c r="B33" s="2">
        <v>1</v>
      </c>
      <c r="C33" s="2">
        <v>2</v>
      </c>
      <c r="D33" s="2">
        <v>1</v>
      </c>
      <c r="E33" s="2" t="s">
        <v>30</v>
      </c>
      <c r="F33" s="2" t="s">
        <v>24</v>
      </c>
      <c r="G33" s="2" t="s">
        <v>15</v>
      </c>
      <c r="H33" s="2">
        <v>1</v>
      </c>
      <c r="J33" s="3">
        <v>43531</v>
      </c>
      <c r="K33" s="3">
        <v>43967</v>
      </c>
      <c r="L33" s="3" t="s">
        <v>188</v>
      </c>
      <c r="M33" s="7">
        <f t="shared" ref="M33:M43" si="24">K:K-J:J</f>
        <v>436</v>
      </c>
      <c r="N33" s="7">
        <f t="shared" si="2"/>
        <v>14.533333333333333</v>
      </c>
      <c r="O33" s="3">
        <v>44117</v>
      </c>
      <c r="P33" s="7">
        <f t="shared" ref="P33:P43" si="25">O:O-K:K</f>
        <v>150</v>
      </c>
      <c r="Q33" s="7">
        <f t="shared" si="3"/>
        <v>5</v>
      </c>
      <c r="R33" s="2">
        <v>9</v>
      </c>
      <c r="S33" s="2">
        <v>189</v>
      </c>
      <c r="T33" s="2">
        <v>36.9</v>
      </c>
      <c r="U33" s="2">
        <v>9</v>
      </c>
      <c r="V33" s="2">
        <v>8</v>
      </c>
      <c r="W33" s="2">
        <v>7</v>
      </c>
      <c r="X33" s="2">
        <v>2</v>
      </c>
      <c r="Y33" s="2">
        <v>16</v>
      </c>
      <c r="Z33" s="2">
        <v>15.7</v>
      </c>
      <c r="AA33" s="2">
        <v>18</v>
      </c>
      <c r="AB33" s="2">
        <v>16.399999999999999</v>
      </c>
      <c r="AC33" s="2">
        <v>17</v>
      </c>
      <c r="AD33" s="2">
        <v>15</v>
      </c>
      <c r="AE33" s="2">
        <v>15.6</v>
      </c>
      <c r="AF33" s="2">
        <v>13.6</v>
      </c>
      <c r="AG33" s="2">
        <v>14.8</v>
      </c>
      <c r="AH33" s="2">
        <v>16.5</v>
      </c>
      <c r="AI33" s="2">
        <v>9</v>
      </c>
      <c r="AJ33" s="2">
        <v>8.4</v>
      </c>
      <c r="AK33" s="2">
        <v>9.4</v>
      </c>
      <c r="AL33" s="2">
        <v>8.6</v>
      </c>
      <c r="AM33" s="2">
        <v>9</v>
      </c>
      <c r="AN33" s="2">
        <v>9.6</v>
      </c>
      <c r="AO33" s="2">
        <v>9.6999999999999993</v>
      </c>
      <c r="AP33" s="2">
        <v>8</v>
      </c>
      <c r="AQ33" s="2">
        <v>8.6999999999999993</v>
      </c>
      <c r="AR33" s="2">
        <v>9</v>
      </c>
      <c r="AS33" s="2">
        <f t="shared" si="4"/>
        <v>8.9400000000000013</v>
      </c>
      <c r="AT33" s="2">
        <f t="shared" si="5"/>
        <v>2.8471337579617839</v>
      </c>
      <c r="AU33" s="2">
        <v>57</v>
      </c>
      <c r="AV33" s="2">
        <v>52</v>
      </c>
      <c r="AW33" s="2">
        <v>60</v>
      </c>
      <c r="AX33" s="2">
        <v>50</v>
      </c>
      <c r="AY33" s="2">
        <v>52</v>
      </c>
      <c r="AZ33" s="2">
        <v>53</v>
      </c>
      <c r="BA33" s="2">
        <v>55</v>
      </c>
      <c r="BB33" s="2">
        <v>32</v>
      </c>
      <c r="BC33" s="2">
        <v>46</v>
      </c>
      <c r="BD33" s="2">
        <v>58</v>
      </c>
      <c r="BE33" s="2">
        <v>1</v>
      </c>
      <c r="BF33" s="2" t="s">
        <v>94</v>
      </c>
      <c r="BG33" s="2" t="s">
        <v>11</v>
      </c>
      <c r="BH33" s="3">
        <v>44239</v>
      </c>
      <c r="BI33" s="3" t="s">
        <v>188</v>
      </c>
      <c r="BJ33" s="3">
        <v>44461</v>
      </c>
      <c r="BK33" s="8">
        <f t="shared" si="6"/>
        <v>222</v>
      </c>
      <c r="BL33" s="8">
        <f t="shared" si="7"/>
        <v>7.4</v>
      </c>
      <c r="BM33" s="8">
        <f>BJ:BJ-O:O</f>
        <v>344</v>
      </c>
      <c r="BN33" s="9">
        <f>BM:BM/30</f>
        <v>11.466666666666667</v>
      </c>
      <c r="BO33" s="2">
        <v>249</v>
      </c>
      <c r="BP33" s="2">
        <v>37.700000000000003</v>
      </c>
      <c r="BQ33" s="2">
        <v>16</v>
      </c>
      <c r="BR33" s="2">
        <v>5.0810000000000004</v>
      </c>
      <c r="BS33" s="2">
        <v>7</v>
      </c>
      <c r="BT33" s="2">
        <v>2</v>
      </c>
      <c r="BU33" s="2">
        <v>12.6</v>
      </c>
      <c r="BV33" s="2">
        <v>11.5</v>
      </c>
      <c r="BW33" s="2">
        <v>9.4</v>
      </c>
      <c r="BX33" s="2">
        <v>13.5</v>
      </c>
      <c r="BY33" s="2">
        <v>10.199999999999999</v>
      </c>
      <c r="BZ33" s="2">
        <v>13.2</v>
      </c>
      <c r="CA33" s="2">
        <v>9.5</v>
      </c>
      <c r="CB33" s="2">
        <v>9.4</v>
      </c>
      <c r="CC33" s="2">
        <v>9</v>
      </c>
      <c r="CD33" s="2">
        <v>8</v>
      </c>
      <c r="CE33" s="2">
        <v>9</v>
      </c>
      <c r="CF33" s="2">
        <v>8</v>
      </c>
      <c r="CG33" s="2">
        <v>8.3000000000000007</v>
      </c>
      <c r="CH33" s="2">
        <v>8.6</v>
      </c>
      <c r="CI33" s="2">
        <v>8.4</v>
      </c>
      <c r="CJ33" s="2">
        <v>8.5</v>
      </c>
      <c r="CK33" s="2">
        <v>8.4</v>
      </c>
      <c r="CL33" s="2">
        <v>8.1999999999999993</v>
      </c>
      <c r="CM33" s="2">
        <v>7.5</v>
      </c>
      <c r="CN33" s="2">
        <v>6.4</v>
      </c>
      <c r="CO33" s="2">
        <v>45</v>
      </c>
      <c r="CP33" s="2">
        <v>40</v>
      </c>
      <c r="CQ33" s="2">
        <v>30</v>
      </c>
      <c r="CR33" s="2">
        <v>50</v>
      </c>
      <c r="CS33" s="2">
        <v>35</v>
      </c>
      <c r="CT33" s="2">
        <v>45</v>
      </c>
      <c r="CU33" s="2">
        <v>30</v>
      </c>
      <c r="CV33" s="2">
        <v>30</v>
      </c>
      <c r="CW33" s="2">
        <v>25</v>
      </c>
      <c r="CX33" s="2">
        <v>15</v>
      </c>
      <c r="CY33" s="2" t="s">
        <v>123</v>
      </c>
      <c r="CZ33" s="2" t="s">
        <v>94</v>
      </c>
      <c r="DA33" s="2" t="s">
        <v>12</v>
      </c>
      <c r="DB33" s="3">
        <v>44464</v>
      </c>
      <c r="DC33" s="3" t="s">
        <v>191</v>
      </c>
      <c r="DD33" s="3">
        <v>44652</v>
      </c>
      <c r="DE33" s="8">
        <f t="shared" si="16"/>
        <v>188</v>
      </c>
      <c r="DF33" s="8">
        <f t="shared" si="17"/>
        <v>6.2666666666666666</v>
      </c>
      <c r="DG33" s="8">
        <f t="shared" si="18"/>
        <v>191</v>
      </c>
      <c r="DH33" s="9">
        <f t="shared" si="19"/>
        <v>6.3666666666666663</v>
      </c>
      <c r="DI33" s="2">
        <v>219</v>
      </c>
      <c r="DJ33" s="2">
        <v>33.4</v>
      </c>
      <c r="DK33" s="2">
        <v>7</v>
      </c>
      <c r="DL33" s="2">
        <v>7.8650000000000002</v>
      </c>
      <c r="DM33" s="2">
        <v>8</v>
      </c>
      <c r="DN33" s="2">
        <v>2</v>
      </c>
      <c r="DO33" s="2">
        <v>15.5</v>
      </c>
      <c r="DP33" s="2">
        <v>14.5</v>
      </c>
      <c r="DQ33" s="2">
        <v>17.5</v>
      </c>
      <c r="DR33" s="2">
        <v>14</v>
      </c>
      <c r="DS33" s="2">
        <v>15</v>
      </c>
      <c r="DT33" s="2">
        <v>17</v>
      </c>
      <c r="DU33" s="2">
        <v>15</v>
      </c>
      <c r="DV33" s="2">
        <v>14.5</v>
      </c>
      <c r="DW33" s="2">
        <v>15.2</v>
      </c>
      <c r="DX33" s="2">
        <v>13.6</v>
      </c>
      <c r="DY33" s="2">
        <v>9.5</v>
      </c>
      <c r="DZ33" s="2">
        <v>10.199999999999999</v>
      </c>
      <c r="EA33" s="2">
        <v>10.6</v>
      </c>
      <c r="EB33" s="2">
        <v>9.6</v>
      </c>
      <c r="EC33" s="2">
        <v>10</v>
      </c>
      <c r="ED33" s="2">
        <v>10.5</v>
      </c>
      <c r="EE33" s="2">
        <v>9.8000000000000007</v>
      </c>
      <c r="EF33" s="2">
        <v>9</v>
      </c>
      <c r="EG33" s="2">
        <v>10.3</v>
      </c>
      <c r="EH33" s="2">
        <v>9.3000000000000007</v>
      </c>
      <c r="EI33" s="2">
        <v>60</v>
      </c>
      <c r="EJ33" s="2">
        <v>75</v>
      </c>
      <c r="EK33" s="2">
        <v>80</v>
      </c>
      <c r="EL33" s="2">
        <v>65</v>
      </c>
      <c r="EM33" s="2">
        <v>65</v>
      </c>
      <c r="EN33" s="2">
        <v>80</v>
      </c>
      <c r="EO33" s="2">
        <v>65</v>
      </c>
      <c r="EP33" s="2">
        <v>60</v>
      </c>
      <c r="EQ33" s="2">
        <v>65</v>
      </c>
      <c r="ER33" s="2">
        <v>50</v>
      </c>
      <c r="ES33" s="2">
        <v>1</v>
      </c>
      <c r="ET33" s="2" t="s">
        <v>94</v>
      </c>
      <c r="EU33" s="2" t="s">
        <v>18</v>
      </c>
    </row>
    <row r="34" spans="1:151" x14ac:dyDescent="0.3">
      <c r="A34" s="2">
        <v>33</v>
      </c>
      <c r="B34" s="2">
        <v>1</v>
      </c>
      <c r="C34" s="2">
        <v>3</v>
      </c>
      <c r="D34" s="2">
        <v>1</v>
      </c>
      <c r="E34" s="2" t="s">
        <v>30</v>
      </c>
      <c r="F34" s="2" t="s">
        <v>24</v>
      </c>
      <c r="G34" s="2" t="s">
        <v>15</v>
      </c>
      <c r="H34" s="2">
        <v>1</v>
      </c>
      <c r="J34" s="3">
        <v>43531</v>
      </c>
      <c r="K34" s="3">
        <v>43935</v>
      </c>
      <c r="L34" s="3" t="s">
        <v>188</v>
      </c>
      <c r="M34" s="7">
        <f t="shared" si="24"/>
        <v>404</v>
      </c>
      <c r="N34" s="7">
        <f t="shared" si="2"/>
        <v>13.466666666666667</v>
      </c>
      <c r="O34" s="3">
        <v>44146</v>
      </c>
      <c r="P34" s="7">
        <f t="shared" si="25"/>
        <v>211</v>
      </c>
      <c r="Q34" s="7">
        <f t="shared" si="3"/>
        <v>7.0333333333333332</v>
      </c>
      <c r="R34" s="2">
        <v>7</v>
      </c>
      <c r="S34" s="2">
        <v>177</v>
      </c>
      <c r="T34" s="2">
        <v>28.7</v>
      </c>
      <c r="U34" s="2">
        <v>12</v>
      </c>
      <c r="V34" s="2">
        <v>9</v>
      </c>
      <c r="W34" s="2">
        <v>7</v>
      </c>
      <c r="X34" s="2">
        <v>2</v>
      </c>
      <c r="Y34" s="2">
        <v>13</v>
      </c>
      <c r="Z34" s="2">
        <v>17</v>
      </c>
      <c r="AA34" s="2">
        <v>13</v>
      </c>
      <c r="AB34" s="2">
        <v>17.3</v>
      </c>
      <c r="AC34" s="2">
        <v>14</v>
      </c>
      <c r="AD34" s="2">
        <v>16.600000000000001</v>
      </c>
      <c r="AE34" s="2">
        <v>16</v>
      </c>
      <c r="AF34" s="2">
        <v>17.399999999999999</v>
      </c>
      <c r="AG34" s="2">
        <v>14</v>
      </c>
      <c r="AH34" s="2">
        <v>13.7</v>
      </c>
      <c r="AI34" s="2">
        <v>8.1999999999999993</v>
      </c>
      <c r="AJ34" s="2">
        <v>9.5</v>
      </c>
      <c r="AK34" s="2">
        <v>9.3000000000000007</v>
      </c>
      <c r="AL34" s="2">
        <v>9</v>
      </c>
      <c r="AM34" s="2">
        <v>9</v>
      </c>
      <c r="AN34" s="2">
        <v>9.1999999999999993</v>
      </c>
      <c r="AO34" s="2">
        <v>8.6999999999999993</v>
      </c>
      <c r="AP34" s="2">
        <v>9.5</v>
      </c>
      <c r="AQ34" s="2">
        <v>8.4</v>
      </c>
      <c r="AR34" s="2">
        <v>8.6999999999999993</v>
      </c>
      <c r="AS34" s="2">
        <f t="shared" si="4"/>
        <v>8.9500000000000011</v>
      </c>
      <c r="AT34" s="2">
        <f t="shared" si="5"/>
        <v>2.8503184713375798</v>
      </c>
      <c r="AU34" s="2">
        <v>49</v>
      </c>
      <c r="AV34" s="2">
        <v>63</v>
      </c>
      <c r="AW34" s="2">
        <v>52</v>
      </c>
      <c r="AX34" s="2">
        <v>61</v>
      </c>
      <c r="AY34" s="2">
        <v>57</v>
      </c>
      <c r="AZ34" s="2">
        <v>63</v>
      </c>
      <c r="BA34" s="2">
        <v>56</v>
      </c>
      <c r="BB34" s="2">
        <v>66</v>
      </c>
      <c r="BC34" s="2">
        <v>37</v>
      </c>
      <c r="BD34" s="2">
        <v>39</v>
      </c>
      <c r="BE34" s="2">
        <v>1</v>
      </c>
      <c r="BF34" s="2" t="s">
        <v>94</v>
      </c>
      <c r="BG34" s="2" t="s">
        <v>11</v>
      </c>
      <c r="BH34" s="3">
        <v>44283</v>
      </c>
      <c r="BI34" s="3" t="s">
        <v>189</v>
      </c>
      <c r="BJ34" s="3">
        <v>44427</v>
      </c>
      <c r="BK34" s="8">
        <f t="shared" si="6"/>
        <v>144</v>
      </c>
      <c r="BL34" s="8">
        <f t="shared" si="7"/>
        <v>4.8</v>
      </c>
      <c r="BM34" s="8">
        <f>BJ:BJ-O:O</f>
        <v>281</v>
      </c>
      <c r="BN34" s="9">
        <f>BM:BM/30</f>
        <v>9.3666666666666671</v>
      </c>
      <c r="BO34" s="2">
        <v>279</v>
      </c>
      <c r="BP34" s="2">
        <v>37</v>
      </c>
      <c r="BQ34" s="2">
        <v>14</v>
      </c>
      <c r="BR34" s="2">
        <v>5.56</v>
      </c>
      <c r="BS34" s="2">
        <v>7</v>
      </c>
      <c r="BT34" s="2">
        <v>2</v>
      </c>
      <c r="BU34" s="2">
        <v>12.7</v>
      </c>
      <c r="BV34" s="2">
        <v>15</v>
      </c>
      <c r="BW34" s="2">
        <v>12.3</v>
      </c>
      <c r="BX34" s="2">
        <v>14.8</v>
      </c>
      <c r="BY34" s="2">
        <v>12.3</v>
      </c>
      <c r="BZ34" s="2">
        <v>12.5</v>
      </c>
      <c r="CA34" s="2">
        <v>14.4</v>
      </c>
      <c r="CB34" s="2">
        <v>13.2</v>
      </c>
      <c r="CC34" s="2">
        <v>13.7</v>
      </c>
      <c r="CD34" s="2">
        <v>10</v>
      </c>
      <c r="CE34" s="2">
        <v>8.6</v>
      </c>
      <c r="CF34" s="2">
        <v>8.6</v>
      </c>
      <c r="CG34" s="2">
        <v>8</v>
      </c>
      <c r="CH34" s="2">
        <v>7.7</v>
      </c>
      <c r="CI34" s="2">
        <v>8.3000000000000007</v>
      </c>
      <c r="CJ34" s="2">
        <v>8.6</v>
      </c>
      <c r="CK34" s="2">
        <v>7.3</v>
      </c>
      <c r="CL34" s="2">
        <v>7</v>
      </c>
      <c r="CM34" s="2">
        <v>8.4</v>
      </c>
      <c r="CN34" s="2">
        <v>7.5</v>
      </c>
      <c r="CO34" s="2">
        <v>40</v>
      </c>
      <c r="CP34" s="2">
        <v>50</v>
      </c>
      <c r="CQ34" s="2">
        <v>45</v>
      </c>
      <c r="CR34" s="2">
        <v>50</v>
      </c>
      <c r="CS34" s="2">
        <v>40</v>
      </c>
      <c r="CT34" s="2">
        <v>45</v>
      </c>
      <c r="CU34" s="2">
        <v>45</v>
      </c>
      <c r="CV34" s="2">
        <v>40</v>
      </c>
      <c r="CW34" s="2">
        <v>45</v>
      </c>
      <c r="CX34" s="2">
        <v>25</v>
      </c>
      <c r="CY34" s="2">
        <v>1</v>
      </c>
      <c r="CZ34" s="2" t="s">
        <v>94</v>
      </c>
      <c r="DA34" s="2" t="s">
        <v>12</v>
      </c>
      <c r="DB34" s="3">
        <v>44327</v>
      </c>
      <c r="DC34" s="3" t="s">
        <v>189</v>
      </c>
      <c r="DD34" s="3">
        <v>44547</v>
      </c>
      <c r="DE34" s="8">
        <f t="shared" si="16"/>
        <v>220</v>
      </c>
      <c r="DF34" s="8">
        <f t="shared" si="17"/>
        <v>7.333333333333333</v>
      </c>
      <c r="DG34" s="8">
        <f t="shared" si="18"/>
        <v>120</v>
      </c>
      <c r="DH34" s="9">
        <f t="shared" si="19"/>
        <v>4</v>
      </c>
      <c r="DI34" s="2">
        <v>249</v>
      </c>
      <c r="DJ34" s="2">
        <v>35.4</v>
      </c>
      <c r="DK34" s="2">
        <v>5</v>
      </c>
      <c r="DL34" s="2">
        <v>6.59</v>
      </c>
      <c r="DM34" s="2">
        <v>8</v>
      </c>
      <c r="DN34" s="2">
        <v>1</v>
      </c>
      <c r="DO34" s="2">
        <v>13.7</v>
      </c>
      <c r="DP34" s="2">
        <v>12.8</v>
      </c>
      <c r="DQ34" s="2">
        <v>11.3</v>
      </c>
      <c r="DR34" s="2">
        <v>11.5</v>
      </c>
      <c r="DS34" s="2">
        <v>10.5</v>
      </c>
      <c r="DT34" s="2">
        <v>12</v>
      </c>
      <c r="DU34" s="2">
        <v>11.5</v>
      </c>
      <c r="DV34" s="2">
        <v>10.5</v>
      </c>
      <c r="DW34" s="2">
        <v>11</v>
      </c>
      <c r="DX34" s="2">
        <v>10</v>
      </c>
      <c r="DY34" s="2">
        <v>8.4</v>
      </c>
      <c r="DZ34" s="2">
        <v>8.5</v>
      </c>
      <c r="EA34" s="2">
        <v>8.4</v>
      </c>
      <c r="EB34" s="2">
        <v>8.6</v>
      </c>
      <c r="EC34" s="2">
        <v>9</v>
      </c>
      <c r="ED34" s="2">
        <v>8.4</v>
      </c>
      <c r="EE34" s="2">
        <v>8.3000000000000007</v>
      </c>
      <c r="EF34" s="2">
        <v>8.4</v>
      </c>
      <c r="EG34" s="2">
        <v>8.4</v>
      </c>
      <c r="EH34" s="2">
        <v>7.2</v>
      </c>
      <c r="EI34" s="2">
        <v>45</v>
      </c>
      <c r="EJ34" s="2">
        <v>45</v>
      </c>
      <c r="EK34" s="2">
        <v>47</v>
      </c>
      <c r="EL34" s="2">
        <v>45</v>
      </c>
      <c r="EM34" s="2">
        <v>45</v>
      </c>
      <c r="EN34" s="2">
        <v>45</v>
      </c>
      <c r="EO34" s="2">
        <v>40</v>
      </c>
      <c r="EP34" s="2">
        <v>40</v>
      </c>
      <c r="EQ34" s="2">
        <v>40</v>
      </c>
      <c r="ER34" s="2">
        <v>20</v>
      </c>
      <c r="ES34" s="2" t="s">
        <v>123</v>
      </c>
      <c r="ET34" s="2" t="s">
        <v>94</v>
      </c>
      <c r="EU34" s="2" t="s">
        <v>18</v>
      </c>
    </row>
    <row r="35" spans="1:151" x14ac:dyDescent="0.3">
      <c r="A35" s="2">
        <v>34</v>
      </c>
      <c r="B35" s="2">
        <v>1</v>
      </c>
      <c r="C35" s="2">
        <v>1</v>
      </c>
      <c r="D35" s="2">
        <v>1</v>
      </c>
      <c r="E35" s="2" t="s">
        <v>31</v>
      </c>
      <c r="F35" s="2" t="s">
        <v>17</v>
      </c>
      <c r="G35" s="2" t="s">
        <v>15</v>
      </c>
      <c r="H35" s="2">
        <v>1</v>
      </c>
      <c r="J35" s="3">
        <v>43745</v>
      </c>
      <c r="K35" s="3">
        <v>44042</v>
      </c>
      <c r="L35" s="3" t="s">
        <v>190</v>
      </c>
      <c r="M35" s="7">
        <f t="shared" si="24"/>
        <v>297</v>
      </c>
      <c r="N35" s="7">
        <f t="shared" si="2"/>
        <v>9.9</v>
      </c>
      <c r="O35" s="3">
        <v>44244</v>
      </c>
      <c r="P35" s="7">
        <f t="shared" si="25"/>
        <v>202</v>
      </c>
      <c r="Q35" s="7">
        <f t="shared" si="3"/>
        <v>6.7333333333333334</v>
      </c>
      <c r="R35" s="2">
        <v>8</v>
      </c>
      <c r="S35" s="2">
        <v>350</v>
      </c>
      <c r="T35" s="2">
        <v>33.799999999999997</v>
      </c>
      <c r="U35" s="2">
        <v>15</v>
      </c>
      <c r="V35" s="2">
        <v>5.6</v>
      </c>
      <c r="W35" s="2">
        <v>7</v>
      </c>
      <c r="X35" s="2">
        <v>2</v>
      </c>
      <c r="Y35" s="2">
        <v>13.8</v>
      </c>
      <c r="Z35" s="2">
        <v>17.399999999999999</v>
      </c>
      <c r="AA35" s="2">
        <v>17</v>
      </c>
      <c r="AB35" s="2">
        <v>15</v>
      </c>
      <c r="AC35" s="2">
        <v>12</v>
      </c>
      <c r="AD35" s="2">
        <v>16.8</v>
      </c>
      <c r="AE35" s="2">
        <v>15.5</v>
      </c>
      <c r="AF35" s="2">
        <v>16</v>
      </c>
      <c r="AG35" s="2">
        <v>15.5</v>
      </c>
      <c r="AH35" s="2">
        <v>15.5</v>
      </c>
      <c r="AI35" s="2">
        <v>9.4</v>
      </c>
      <c r="AJ35" s="2">
        <v>9.1999999999999993</v>
      </c>
      <c r="AK35" s="2">
        <v>9.5</v>
      </c>
      <c r="AL35" s="2">
        <v>8.6999999999999993</v>
      </c>
      <c r="AM35" s="2">
        <v>8</v>
      </c>
      <c r="AN35" s="2">
        <v>9.8000000000000007</v>
      </c>
      <c r="AO35" s="2">
        <v>8.5</v>
      </c>
      <c r="AP35" s="2">
        <v>9</v>
      </c>
      <c r="AQ35" s="2">
        <v>9</v>
      </c>
      <c r="AR35" s="2">
        <v>8.8000000000000007</v>
      </c>
      <c r="AS35" s="2">
        <f t="shared" si="4"/>
        <v>8.9899999999999984</v>
      </c>
      <c r="AT35" s="2">
        <f t="shared" si="5"/>
        <v>2.8630573248407636</v>
      </c>
      <c r="AU35" s="2">
        <v>54</v>
      </c>
      <c r="AV35" s="2">
        <v>68</v>
      </c>
      <c r="AW35" s="2">
        <v>66</v>
      </c>
      <c r="AX35" s="2">
        <v>51</v>
      </c>
      <c r="AY35" s="2">
        <v>33</v>
      </c>
      <c r="AZ35" s="2">
        <v>70</v>
      </c>
      <c r="BA35" s="2">
        <v>50</v>
      </c>
      <c r="BB35" s="2">
        <v>56</v>
      </c>
      <c r="BC35" s="2">
        <v>62</v>
      </c>
      <c r="BD35" s="2">
        <v>58</v>
      </c>
      <c r="BE35" s="2" t="s">
        <v>95</v>
      </c>
      <c r="BF35" s="2" t="s">
        <v>94</v>
      </c>
      <c r="BG35" s="2" t="s">
        <v>11</v>
      </c>
      <c r="BH35" s="3">
        <v>44342</v>
      </c>
      <c r="BI35" s="3" t="s">
        <v>189</v>
      </c>
      <c r="BJ35" s="3">
        <v>44525</v>
      </c>
      <c r="BK35" s="8">
        <f t="shared" si="6"/>
        <v>183</v>
      </c>
      <c r="BL35" s="8">
        <f t="shared" si="7"/>
        <v>6.1</v>
      </c>
      <c r="BM35" s="8">
        <f>BJ:BJ-O:O</f>
        <v>281</v>
      </c>
      <c r="BN35" s="9">
        <f>BM:BM/30</f>
        <v>9.3666666666666671</v>
      </c>
      <c r="BO35" s="2">
        <v>305</v>
      </c>
      <c r="BP35" s="2">
        <v>45</v>
      </c>
      <c r="BQ35" s="2">
        <v>3</v>
      </c>
      <c r="BR35" s="2">
        <v>11.94</v>
      </c>
      <c r="BS35" s="2">
        <v>8</v>
      </c>
      <c r="BT35" s="2">
        <v>2</v>
      </c>
      <c r="BU35" s="2">
        <v>21</v>
      </c>
      <c r="BV35" s="2">
        <v>21</v>
      </c>
      <c r="BW35" s="2">
        <v>19</v>
      </c>
      <c r="BX35" s="2">
        <v>20.5</v>
      </c>
      <c r="BY35" s="2">
        <v>22.6</v>
      </c>
      <c r="BZ35" s="2">
        <v>20</v>
      </c>
      <c r="CA35" s="2">
        <v>20.5</v>
      </c>
      <c r="CB35" s="2">
        <v>20.399999999999999</v>
      </c>
      <c r="CC35" s="2">
        <v>19</v>
      </c>
      <c r="CD35" s="2">
        <v>14.6</v>
      </c>
      <c r="CE35" s="2">
        <v>9.4</v>
      </c>
      <c r="CF35" s="2">
        <v>9.6999999999999993</v>
      </c>
      <c r="CG35" s="2">
        <v>9.6999999999999993</v>
      </c>
      <c r="CH35" s="2">
        <v>9.8000000000000007</v>
      </c>
      <c r="CI35" s="2">
        <v>9.6</v>
      </c>
      <c r="CJ35" s="2">
        <v>9.8000000000000007</v>
      </c>
      <c r="CK35" s="2">
        <v>10</v>
      </c>
      <c r="CL35" s="2">
        <v>9.6</v>
      </c>
      <c r="CM35" s="2">
        <v>9.1999999999999993</v>
      </c>
      <c r="CN35" s="2">
        <v>8.6999999999999993</v>
      </c>
      <c r="CO35" s="2">
        <v>95</v>
      </c>
      <c r="CP35" s="2">
        <v>100</v>
      </c>
      <c r="CQ35" s="2">
        <v>95</v>
      </c>
      <c r="CR35" s="2">
        <v>100</v>
      </c>
      <c r="CS35" s="2">
        <v>105</v>
      </c>
      <c r="CT35" s="2">
        <v>90</v>
      </c>
      <c r="CU35" s="2">
        <v>100</v>
      </c>
      <c r="CV35" s="2">
        <v>95</v>
      </c>
      <c r="CW35" s="2">
        <v>85</v>
      </c>
      <c r="CX35" s="2">
        <v>55</v>
      </c>
      <c r="CY35" s="2" t="s">
        <v>95</v>
      </c>
      <c r="CZ35" s="2" t="s">
        <v>94</v>
      </c>
      <c r="DA35" s="2" t="s">
        <v>12</v>
      </c>
      <c r="DB35" s="3">
        <v>44539</v>
      </c>
      <c r="DC35" s="3" t="s">
        <v>192</v>
      </c>
      <c r="DD35" s="3">
        <v>44691</v>
      </c>
      <c r="DE35" s="8">
        <f t="shared" si="16"/>
        <v>152</v>
      </c>
      <c r="DF35" s="8">
        <f t="shared" si="17"/>
        <v>5.0666666666666664</v>
      </c>
      <c r="DG35" s="8">
        <f t="shared" si="18"/>
        <v>166</v>
      </c>
      <c r="DH35" s="9">
        <f t="shared" si="19"/>
        <v>5.5333333333333332</v>
      </c>
      <c r="DI35" s="2">
        <v>286</v>
      </c>
      <c r="DJ35" s="2">
        <v>44.5</v>
      </c>
      <c r="DK35" s="2">
        <v>7</v>
      </c>
      <c r="DL35" s="2">
        <v>7.99</v>
      </c>
      <c r="DM35" s="2">
        <v>8</v>
      </c>
      <c r="DN35" s="2">
        <v>2</v>
      </c>
      <c r="DO35" s="2">
        <v>16.7</v>
      </c>
      <c r="DP35" s="2">
        <v>17</v>
      </c>
      <c r="DQ35" s="2">
        <v>16.5</v>
      </c>
      <c r="DR35" s="2">
        <v>14.5</v>
      </c>
      <c r="DS35" s="2">
        <v>16</v>
      </c>
      <c r="DT35" s="2">
        <v>15.5</v>
      </c>
      <c r="DU35" s="2">
        <v>16</v>
      </c>
      <c r="DV35" s="2">
        <v>14.5</v>
      </c>
      <c r="DW35" s="2">
        <v>14.6</v>
      </c>
      <c r="DX35" s="2">
        <v>13.3</v>
      </c>
      <c r="DY35" s="2">
        <v>9</v>
      </c>
      <c r="DZ35" s="2">
        <v>9.1999999999999993</v>
      </c>
      <c r="EA35" s="2">
        <v>9</v>
      </c>
      <c r="EB35" s="2">
        <v>8.6</v>
      </c>
      <c r="EC35" s="2">
        <v>8</v>
      </c>
      <c r="ED35" s="2">
        <v>9.1999999999999993</v>
      </c>
      <c r="EE35" s="2">
        <v>9</v>
      </c>
      <c r="EF35" s="2">
        <v>8.6999999999999993</v>
      </c>
      <c r="EG35" s="2">
        <v>8.5</v>
      </c>
      <c r="EH35" s="2">
        <v>8.6</v>
      </c>
      <c r="EI35" s="2">
        <v>60</v>
      </c>
      <c r="EJ35" s="2">
        <v>65</v>
      </c>
      <c r="EK35" s="2">
        <v>60</v>
      </c>
      <c r="EL35" s="2">
        <v>45</v>
      </c>
      <c r="EM35" s="2">
        <v>50</v>
      </c>
      <c r="EN35" s="2">
        <v>55</v>
      </c>
      <c r="EO35" s="2">
        <v>55</v>
      </c>
      <c r="EP35" s="2">
        <v>45</v>
      </c>
      <c r="EQ35" s="2">
        <v>45</v>
      </c>
      <c r="ER35" s="2">
        <v>40</v>
      </c>
      <c r="ES35" s="2">
        <v>1</v>
      </c>
      <c r="ET35" s="2" t="s">
        <v>94</v>
      </c>
      <c r="EU35" s="2" t="s">
        <v>18</v>
      </c>
    </row>
    <row r="36" spans="1:151" x14ac:dyDescent="0.3">
      <c r="A36" s="2">
        <v>35</v>
      </c>
      <c r="B36" s="2">
        <v>1</v>
      </c>
      <c r="C36" s="2">
        <v>2</v>
      </c>
      <c r="D36" s="2">
        <v>1</v>
      </c>
      <c r="E36" s="2" t="s">
        <v>31</v>
      </c>
      <c r="F36" s="2" t="s">
        <v>17</v>
      </c>
      <c r="G36" s="2" t="s">
        <v>15</v>
      </c>
      <c r="H36" s="2">
        <v>1</v>
      </c>
      <c r="J36" s="3">
        <v>43531</v>
      </c>
      <c r="K36" s="3">
        <v>43971</v>
      </c>
      <c r="L36" s="3" t="s">
        <v>188</v>
      </c>
      <c r="M36" s="7">
        <f t="shared" si="24"/>
        <v>440</v>
      </c>
      <c r="N36" s="7">
        <f t="shared" si="2"/>
        <v>14.666666666666666</v>
      </c>
      <c r="O36" s="3">
        <v>44188</v>
      </c>
      <c r="P36" s="7">
        <f t="shared" si="25"/>
        <v>217</v>
      </c>
      <c r="Q36" s="7">
        <f t="shared" si="3"/>
        <v>7.2333333333333334</v>
      </c>
      <c r="R36" s="2">
        <v>10</v>
      </c>
      <c r="S36" s="2">
        <v>223</v>
      </c>
      <c r="T36" s="2">
        <v>36</v>
      </c>
      <c r="U36" s="2">
        <v>12</v>
      </c>
      <c r="V36" s="2">
        <v>10</v>
      </c>
      <c r="W36" s="2">
        <v>7</v>
      </c>
      <c r="X36" s="2">
        <v>2</v>
      </c>
      <c r="Y36" s="2">
        <v>19.5</v>
      </c>
      <c r="Z36" s="2">
        <v>20</v>
      </c>
      <c r="AA36" s="2">
        <v>13</v>
      </c>
      <c r="AB36" s="2">
        <v>19.600000000000001</v>
      </c>
      <c r="AC36" s="2">
        <v>21</v>
      </c>
      <c r="AD36" s="2">
        <v>17.2</v>
      </c>
      <c r="AE36" s="2">
        <v>17</v>
      </c>
      <c r="AF36" s="2">
        <v>18.600000000000001</v>
      </c>
      <c r="AG36" s="2">
        <v>11.2</v>
      </c>
      <c r="AH36" s="2">
        <v>23</v>
      </c>
      <c r="AI36" s="2">
        <v>9</v>
      </c>
      <c r="AJ36" s="2">
        <v>10</v>
      </c>
      <c r="AK36" s="2">
        <v>8.4</v>
      </c>
      <c r="AL36" s="2">
        <v>8.1999999999999993</v>
      </c>
      <c r="AM36" s="2">
        <v>10.4</v>
      </c>
      <c r="AN36" s="2">
        <v>9.8000000000000007</v>
      </c>
      <c r="AO36" s="2">
        <v>8.3000000000000007</v>
      </c>
      <c r="AP36" s="2">
        <v>8.6999999999999993</v>
      </c>
      <c r="AQ36" s="2">
        <v>7.5</v>
      </c>
      <c r="AR36" s="2">
        <v>9.8000000000000007</v>
      </c>
      <c r="AS36" s="2">
        <f t="shared" si="4"/>
        <v>9.01</v>
      </c>
      <c r="AT36" s="2">
        <f t="shared" si="5"/>
        <v>2.8694267515923566</v>
      </c>
      <c r="AU36" s="2">
        <v>85</v>
      </c>
      <c r="AV36" s="2">
        <v>93</v>
      </c>
      <c r="AW36" s="2">
        <v>35</v>
      </c>
      <c r="AX36" s="2">
        <v>81</v>
      </c>
      <c r="AY36" s="2">
        <v>97</v>
      </c>
      <c r="AZ36" s="2">
        <v>73</v>
      </c>
      <c r="BA36" s="2">
        <v>66</v>
      </c>
      <c r="BB36" s="2">
        <v>91</v>
      </c>
      <c r="BC36" s="2">
        <v>34</v>
      </c>
      <c r="BD36" s="2">
        <v>101</v>
      </c>
      <c r="BE36" s="2" t="s">
        <v>95</v>
      </c>
      <c r="BF36" s="2" t="s">
        <v>94</v>
      </c>
      <c r="BG36" s="2" t="s">
        <v>11</v>
      </c>
      <c r="BH36" s="3">
        <v>44177</v>
      </c>
      <c r="BI36" s="3" t="s">
        <v>192</v>
      </c>
      <c r="BJ36" s="3">
        <v>44434</v>
      </c>
      <c r="BK36" s="8">
        <f t="shared" si="6"/>
        <v>257</v>
      </c>
      <c r="BL36" s="8">
        <f t="shared" si="7"/>
        <v>8.5666666666666664</v>
      </c>
      <c r="BM36" s="8">
        <f>BJ:BJ-O:O</f>
        <v>246</v>
      </c>
      <c r="BN36" s="9">
        <f>BM:BM/30</f>
        <v>8.1999999999999993</v>
      </c>
      <c r="BO36" s="2">
        <v>265</v>
      </c>
      <c r="BP36" s="2">
        <v>38.5</v>
      </c>
      <c r="BQ36" s="2">
        <v>15</v>
      </c>
      <c r="BR36" s="2">
        <v>4.9850000000000003</v>
      </c>
      <c r="BS36" s="2">
        <v>6</v>
      </c>
      <c r="BT36" s="2">
        <v>2</v>
      </c>
      <c r="BU36" s="2">
        <v>16.3</v>
      </c>
      <c r="BV36" s="2">
        <v>14</v>
      </c>
      <c r="BW36" s="2">
        <v>16.600000000000001</v>
      </c>
      <c r="BX36" s="2">
        <v>16.5</v>
      </c>
      <c r="BY36" s="2">
        <v>19.3</v>
      </c>
      <c r="BZ36" s="2">
        <v>13.5</v>
      </c>
      <c r="CA36" s="2">
        <v>16.7</v>
      </c>
      <c r="CB36" s="2">
        <v>16.3</v>
      </c>
      <c r="CC36" s="2">
        <v>15.1</v>
      </c>
      <c r="CD36" s="2">
        <v>15.3</v>
      </c>
      <c r="CE36" s="2">
        <v>9.8000000000000007</v>
      </c>
      <c r="CF36" s="2">
        <v>9.1</v>
      </c>
      <c r="CG36" s="2">
        <v>9.8000000000000007</v>
      </c>
      <c r="CH36" s="2">
        <v>9.5</v>
      </c>
      <c r="CI36" s="2">
        <v>10</v>
      </c>
      <c r="CJ36" s="2">
        <v>9.3000000000000007</v>
      </c>
      <c r="CK36" s="2">
        <v>9.3000000000000007</v>
      </c>
      <c r="CL36" s="2">
        <v>9.5</v>
      </c>
      <c r="CM36" s="2">
        <v>9</v>
      </c>
      <c r="CN36" s="2">
        <v>9</v>
      </c>
      <c r="CO36" s="2">
        <v>70</v>
      </c>
      <c r="CP36" s="2">
        <v>60</v>
      </c>
      <c r="CQ36" s="2">
        <v>60</v>
      </c>
      <c r="CR36" s="2">
        <v>55</v>
      </c>
      <c r="CS36" s="2">
        <v>75</v>
      </c>
      <c r="CT36" s="2">
        <v>60</v>
      </c>
      <c r="CU36" s="2">
        <v>60</v>
      </c>
      <c r="CV36" s="2">
        <v>60</v>
      </c>
      <c r="CW36" s="2">
        <v>65</v>
      </c>
      <c r="CX36" s="2">
        <v>50</v>
      </c>
      <c r="CY36" s="2" t="s">
        <v>126</v>
      </c>
      <c r="CZ36" s="2" t="s">
        <v>94</v>
      </c>
      <c r="DA36" s="2" t="s">
        <v>12</v>
      </c>
      <c r="DB36" s="3">
        <v>44455</v>
      </c>
      <c r="DC36" s="3" t="s">
        <v>191</v>
      </c>
      <c r="DD36" s="3">
        <v>44676</v>
      </c>
      <c r="DE36" s="8">
        <f t="shared" si="16"/>
        <v>221</v>
      </c>
      <c r="DF36" s="8">
        <f t="shared" si="17"/>
        <v>7.3666666666666663</v>
      </c>
      <c r="DG36" s="8">
        <f t="shared" si="18"/>
        <v>242</v>
      </c>
      <c r="DH36" s="9">
        <f t="shared" si="19"/>
        <v>8.0666666666666664</v>
      </c>
      <c r="DI36" s="2">
        <v>280</v>
      </c>
      <c r="DJ36" s="2">
        <v>42</v>
      </c>
      <c r="DK36" s="2">
        <v>6</v>
      </c>
      <c r="DL36" s="2">
        <v>9.2100000000000009</v>
      </c>
      <c r="DM36" s="2">
        <v>9</v>
      </c>
      <c r="DN36" s="2">
        <v>2</v>
      </c>
      <c r="DO36" s="2">
        <v>17</v>
      </c>
      <c r="DP36" s="2">
        <v>15</v>
      </c>
      <c r="DQ36" s="2">
        <v>15.5</v>
      </c>
      <c r="DR36" s="2">
        <v>15</v>
      </c>
      <c r="DS36" s="2">
        <v>16</v>
      </c>
      <c r="DT36" s="2">
        <v>16.5</v>
      </c>
      <c r="DU36" s="2">
        <v>17.5</v>
      </c>
      <c r="DV36" s="2">
        <v>14.7</v>
      </c>
      <c r="DW36" s="2">
        <v>13.3</v>
      </c>
      <c r="DX36" s="2">
        <v>13</v>
      </c>
      <c r="DY36" s="2">
        <v>9</v>
      </c>
      <c r="DZ36" s="2">
        <v>9.3000000000000007</v>
      </c>
      <c r="EA36" s="2">
        <v>9.4</v>
      </c>
      <c r="EB36" s="2">
        <v>9.5</v>
      </c>
      <c r="EC36" s="2">
        <v>9.3000000000000007</v>
      </c>
      <c r="ED36" s="2">
        <v>9.1999999999999993</v>
      </c>
      <c r="EE36" s="2">
        <v>9</v>
      </c>
      <c r="EF36" s="2">
        <v>9</v>
      </c>
      <c r="EG36" s="2">
        <v>8.6</v>
      </c>
      <c r="EH36" s="2">
        <v>6.5</v>
      </c>
      <c r="EI36" s="2">
        <v>60</v>
      </c>
      <c r="EJ36" s="2">
        <v>65</v>
      </c>
      <c r="EK36" s="2">
        <v>60</v>
      </c>
      <c r="EL36" s="2">
        <v>60</v>
      </c>
      <c r="EM36" s="2">
        <v>65</v>
      </c>
      <c r="EN36" s="2">
        <v>65</v>
      </c>
      <c r="EO36" s="2">
        <v>60</v>
      </c>
      <c r="EP36" s="2">
        <v>50</v>
      </c>
      <c r="EQ36" s="2">
        <v>45</v>
      </c>
      <c r="ER36" s="2">
        <v>25</v>
      </c>
      <c r="ES36" s="2">
        <v>1</v>
      </c>
      <c r="ET36" s="2" t="s">
        <v>94</v>
      </c>
      <c r="EU36" s="2" t="s">
        <v>18</v>
      </c>
    </row>
    <row r="37" spans="1:151" x14ac:dyDescent="0.3">
      <c r="A37" s="2">
        <v>36</v>
      </c>
      <c r="B37" s="2">
        <v>1</v>
      </c>
      <c r="C37" s="2">
        <v>3</v>
      </c>
      <c r="D37" s="2">
        <v>1</v>
      </c>
      <c r="E37" s="2" t="s">
        <v>31</v>
      </c>
      <c r="F37" s="2" t="s">
        <v>17</v>
      </c>
      <c r="G37" s="2" t="s">
        <v>15</v>
      </c>
      <c r="H37" s="2">
        <v>1</v>
      </c>
      <c r="J37" s="3">
        <v>43531</v>
      </c>
      <c r="K37" s="3">
        <v>43975</v>
      </c>
      <c r="L37" s="3" t="s">
        <v>188</v>
      </c>
      <c r="M37" s="7">
        <f t="shared" si="24"/>
        <v>444</v>
      </c>
      <c r="N37" s="7">
        <f t="shared" si="2"/>
        <v>14.8</v>
      </c>
      <c r="O37" s="3">
        <v>44188</v>
      </c>
      <c r="P37" s="7">
        <f t="shared" si="25"/>
        <v>213</v>
      </c>
      <c r="Q37" s="7">
        <f t="shared" si="3"/>
        <v>7.1</v>
      </c>
      <c r="R37" s="2">
        <v>9</v>
      </c>
      <c r="S37" s="2">
        <v>251</v>
      </c>
      <c r="T37" s="2">
        <v>38</v>
      </c>
      <c r="U37" s="2">
        <v>12</v>
      </c>
      <c r="V37" s="2">
        <v>9</v>
      </c>
      <c r="W37" s="2">
        <v>8</v>
      </c>
      <c r="X37" s="2">
        <v>2</v>
      </c>
      <c r="Y37" s="2">
        <v>17</v>
      </c>
      <c r="Z37" s="2">
        <v>18.7</v>
      </c>
      <c r="AA37" s="2">
        <v>14.7</v>
      </c>
      <c r="AB37" s="2">
        <v>12</v>
      </c>
      <c r="AC37" s="2">
        <v>17.600000000000001</v>
      </c>
      <c r="AD37" s="2">
        <v>17.5</v>
      </c>
      <c r="AE37" s="2">
        <v>19</v>
      </c>
      <c r="AF37" s="2">
        <v>16</v>
      </c>
      <c r="AG37" s="2">
        <v>18.399999999999999</v>
      </c>
      <c r="AH37" s="2">
        <v>17.7</v>
      </c>
      <c r="AI37" s="2">
        <v>9.5</v>
      </c>
      <c r="AJ37" s="2">
        <v>10</v>
      </c>
      <c r="AK37" s="2">
        <v>9.4</v>
      </c>
      <c r="AL37" s="2">
        <v>9</v>
      </c>
      <c r="AM37" s="2">
        <v>9.4</v>
      </c>
      <c r="AN37" s="2">
        <v>8.8000000000000007</v>
      </c>
      <c r="AO37" s="2">
        <v>10</v>
      </c>
      <c r="AP37" s="2">
        <v>9.3000000000000007</v>
      </c>
      <c r="AQ37" s="2">
        <v>9.6</v>
      </c>
      <c r="AR37" s="2">
        <v>8.1999999999999993</v>
      </c>
      <c r="AS37" s="2">
        <f t="shared" si="4"/>
        <v>9.3199999999999985</v>
      </c>
      <c r="AT37" s="2">
        <f t="shared" si="5"/>
        <v>2.9681528662420376</v>
      </c>
      <c r="AU37" s="2">
        <v>73</v>
      </c>
      <c r="AV37" s="2">
        <v>76</v>
      </c>
      <c r="AW37" s="2">
        <v>53</v>
      </c>
      <c r="AX37" s="2">
        <v>41</v>
      </c>
      <c r="AY37" s="2">
        <v>76</v>
      </c>
      <c r="AZ37" s="2">
        <v>72</v>
      </c>
      <c r="BA37" s="2">
        <v>83</v>
      </c>
      <c r="BB37" s="2">
        <v>58</v>
      </c>
      <c r="BC37" s="2">
        <v>75</v>
      </c>
      <c r="BD37" s="2">
        <v>70</v>
      </c>
      <c r="BE37" s="2" t="s">
        <v>97</v>
      </c>
      <c r="BF37" s="2" t="s">
        <v>94</v>
      </c>
      <c r="BG37" s="2" t="s">
        <v>11</v>
      </c>
      <c r="BH37" s="3">
        <v>44376</v>
      </c>
      <c r="BI37" s="3" t="s">
        <v>190</v>
      </c>
      <c r="BJ37" s="3">
        <v>44511</v>
      </c>
      <c r="BK37" s="8">
        <f t="shared" si="6"/>
        <v>135</v>
      </c>
      <c r="BL37" s="8">
        <f t="shared" si="7"/>
        <v>4.5</v>
      </c>
      <c r="BM37" s="8">
        <f>BJ:BJ-O:O</f>
        <v>323</v>
      </c>
      <c r="BN37" s="9">
        <f>BM:BM/30</f>
        <v>10.766666666666667</v>
      </c>
      <c r="BO37" s="2">
        <v>305</v>
      </c>
      <c r="BP37" s="2">
        <v>47</v>
      </c>
      <c r="BQ37" s="2">
        <v>8</v>
      </c>
      <c r="BR37" s="2">
        <v>8.16</v>
      </c>
      <c r="BS37" s="2">
        <v>8</v>
      </c>
      <c r="BT37" s="2">
        <v>2</v>
      </c>
      <c r="BU37" s="2">
        <v>16</v>
      </c>
      <c r="BV37" s="2">
        <v>18.399999999999999</v>
      </c>
      <c r="BW37" s="2">
        <v>19.7</v>
      </c>
      <c r="BX37" s="2">
        <v>16.5</v>
      </c>
      <c r="BY37" s="2">
        <v>16.600000000000001</v>
      </c>
      <c r="BZ37" s="2">
        <v>17</v>
      </c>
      <c r="CA37" s="2">
        <v>15</v>
      </c>
      <c r="CB37" s="2">
        <v>16.5</v>
      </c>
      <c r="CC37" s="2">
        <v>15.5</v>
      </c>
      <c r="CD37" s="2">
        <v>15.3</v>
      </c>
      <c r="CE37" s="2">
        <v>9.4</v>
      </c>
      <c r="CF37" s="2">
        <v>9.5</v>
      </c>
      <c r="CG37" s="2">
        <v>9.4</v>
      </c>
      <c r="CH37" s="2">
        <v>9.4</v>
      </c>
      <c r="CI37" s="2">
        <v>9.1999999999999993</v>
      </c>
      <c r="CJ37" s="2">
        <v>9</v>
      </c>
      <c r="CK37" s="2">
        <v>9.4</v>
      </c>
      <c r="CL37" s="2">
        <v>9.3000000000000007</v>
      </c>
      <c r="CM37" s="2">
        <v>9.3000000000000007</v>
      </c>
      <c r="CN37" s="2">
        <v>8.8000000000000007</v>
      </c>
      <c r="CO37" s="2">
        <v>85</v>
      </c>
      <c r="CP37" s="2">
        <v>90</v>
      </c>
      <c r="CQ37" s="2">
        <v>95</v>
      </c>
      <c r="CR37" s="2">
        <v>85</v>
      </c>
      <c r="CS37" s="2">
        <v>85</v>
      </c>
      <c r="CT37" s="2">
        <v>80</v>
      </c>
      <c r="CU37" s="2">
        <v>70</v>
      </c>
      <c r="CV37" s="2">
        <v>75</v>
      </c>
      <c r="CW37" s="2">
        <v>70</v>
      </c>
      <c r="CX37" s="2">
        <v>60</v>
      </c>
      <c r="CY37" s="2" t="s">
        <v>122</v>
      </c>
      <c r="CZ37" s="2" t="s">
        <v>94</v>
      </c>
      <c r="DA37" s="2" t="s">
        <v>12</v>
      </c>
      <c r="DB37" s="3">
        <v>44481</v>
      </c>
      <c r="DC37" s="3" t="s">
        <v>191</v>
      </c>
      <c r="DD37" s="3">
        <v>44659</v>
      </c>
      <c r="DE37" s="8">
        <f t="shared" si="16"/>
        <v>178</v>
      </c>
      <c r="DF37" s="8">
        <f t="shared" si="17"/>
        <v>5.9333333333333336</v>
      </c>
      <c r="DG37" s="8">
        <f t="shared" si="18"/>
        <v>148</v>
      </c>
      <c r="DH37" s="9">
        <f t="shared" si="19"/>
        <v>4.9333333333333336</v>
      </c>
      <c r="DI37" s="2">
        <v>332</v>
      </c>
      <c r="DJ37" s="2">
        <v>42.5</v>
      </c>
      <c r="DK37" s="2">
        <v>3</v>
      </c>
      <c r="DL37" s="2">
        <v>9.9</v>
      </c>
      <c r="DM37" s="2">
        <v>7</v>
      </c>
      <c r="DN37" s="2">
        <v>2</v>
      </c>
      <c r="DO37" s="2">
        <v>17.2</v>
      </c>
      <c r="DP37" s="2">
        <v>15.8</v>
      </c>
      <c r="DQ37" s="2">
        <v>16.8</v>
      </c>
      <c r="DR37" s="2">
        <v>17.3</v>
      </c>
      <c r="DS37" s="2">
        <v>16.5</v>
      </c>
      <c r="DT37" s="2">
        <v>16</v>
      </c>
      <c r="DU37" s="2">
        <v>16</v>
      </c>
      <c r="DV37" s="2">
        <v>17</v>
      </c>
      <c r="DW37" s="2">
        <v>14.5</v>
      </c>
      <c r="DX37" s="2">
        <v>12.3</v>
      </c>
      <c r="DY37" s="2">
        <v>8.8000000000000007</v>
      </c>
      <c r="DZ37" s="2">
        <v>8.6</v>
      </c>
      <c r="EA37" s="2">
        <v>8.6999999999999993</v>
      </c>
      <c r="EB37" s="2">
        <v>9.4</v>
      </c>
      <c r="EC37" s="2">
        <v>9.6</v>
      </c>
      <c r="ED37" s="2">
        <v>9.4</v>
      </c>
      <c r="EE37" s="2">
        <v>8.6</v>
      </c>
      <c r="EF37" s="2">
        <v>8.8000000000000007</v>
      </c>
      <c r="EG37" s="2">
        <v>8.6999999999999993</v>
      </c>
      <c r="EH37" s="2">
        <v>8.1999999999999993</v>
      </c>
      <c r="EI37" s="2">
        <v>55</v>
      </c>
      <c r="EJ37" s="2">
        <v>50</v>
      </c>
      <c r="EK37" s="2">
        <v>55</v>
      </c>
      <c r="EL37" s="2">
        <v>65</v>
      </c>
      <c r="EM37" s="2">
        <v>70</v>
      </c>
      <c r="EN37" s="2">
        <v>65</v>
      </c>
      <c r="EO37" s="2">
        <v>50</v>
      </c>
      <c r="EP37" s="2">
        <v>50</v>
      </c>
      <c r="EQ37" s="2">
        <v>50</v>
      </c>
      <c r="ER37" s="2">
        <v>35</v>
      </c>
      <c r="ES37" s="2">
        <v>1</v>
      </c>
      <c r="ET37" s="2" t="s">
        <v>94</v>
      </c>
      <c r="EU37" s="2" t="s">
        <v>18</v>
      </c>
    </row>
    <row r="38" spans="1:151" x14ac:dyDescent="0.3">
      <c r="A38" s="2">
        <v>37</v>
      </c>
      <c r="B38" s="2">
        <v>1</v>
      </c>
      <c r="C38" s="2">
        <v>1</v>
      </c>
      <c r="D38" s="2">
        <v>2</v>
      </c>
      <c r="E38" s="2" t="s">
        <v>32</v>
      </c>
      <c r="F38" s="2" t="s">
        <v>33</v>
      </c>
      <c r="I38" s="2">
        <v>1</v>
      </c>
      <c r="J38" s="3">
        <v>43598</v>
      </c>
      <c r="K38" s="3">
        <v>44069</v>
      </c>
      <c r="L38" s="3" t="s">
        <v>190</v>
      </c>
      <c r="M38" s="7">
        <f t="shared" si="24"/>
        <v>471</v>
      </c>
      <c r="N38" s="7">
        <f t="shared" si="2"/>
        <v>15.7</v>
      </c>
      <c r="O38" s="3">
        <v>44220</v>
      </c>
      <c r="P38" s="7">
        <f t="shared" si="25"/>
        <v>151</v>
      </c>
      <c r="Q38" s="7">
        <f t="shared" si="3"/>
        <v>5.0333333333333332</v>
      </c>
      <c r="R38" s="2">
        <v>8</v>
      </c>
      <c r="S38" s="2">
        <v>370</v>
      </c>
      <c r="T38" s="2">
        <v>39</v>
      </c>
      <c r="U38" s="2">
        <v>8</v>
      </c>
      <c r="V38" s="2">
        <v>6.16</v>
      </c>
      <c r="W38" s="2">
        <v>7</v>
      </c>
      <c r="X38" s="2">
        <v>1</v>
      </c>
      <c r="Y38" s="2">
        <v>17</v>
      </c>
      <c r="Z38" s="2">
        <v>19</v>
      </c>
      <c r="AA38" s="2">
        <v>17.8</v>
      </c>
      <c r="AB38" s="2">
        <v>17.5</v>
      </c>
      <c r="AC38" s="2">
        <v>18.5</v>
      </c>
      <c r="AD38" s="2">
        <v>16</v>
      </c>
      <c r="AE38" s="2">
        <v>16</v>
      </c>
      <c r="AF38" s="2">
        <v>15</v>
      </c>
      <c r="AG38" s="2">
        <v>16.5</v>
      </c>
      <c r="AH38" s="2">
        <v>16</v>
      </c>
      <c r="AI38" s="2">
        <v>8.5</v>
      </c>
      <c r="AJ38" s="2">
        <v>8.3000000000000007</v>
      </c>
      <c r="AK38" s="2">
        <v>9.5</v>
      </c>
      <c r="AL38" s="2">
        <v>9.4</v>
      </c>
      <c r="AM38" s="2">
        <v>10</v>
      </c>
      <c r="AN38" s="2">
        <v>9.5</v>
      </c>
      <c r="AO38" s="2">
        <v>9.6999999999999993</v>
      </c>
      <c r="AP38" s="2">
        <v>9.3000000000000007</v>
      </c>
      <c r="AQ38" s="2">
        <v>8.6999999999999993</v>
      </c>
      <c r="AR38" s="2">
        <v>8.6</v>
      </c>
      <c r="AS38" s="2">
        <f t="shared" si="4"/>
        <v>9.15</v>
      </c>
      <c r="AT38" s="2">
        <f t="shared" si="5"/>
        <v>2.9140127388535033</v>
      </c>
      <c r="AU38" s="2">
        <v>60</v>
      </c>
      <c r="AV38" s="2">
        <v>80</v>
      </c>
      <c r="AW38" s="2">
        <v>80</v>
      </c>
      <c r="AX38" s="2">
        <v>80</v>
      </c>
      <c r="AY38" s="2">
        <v>70</v>
      </c>
      <c r="AZ38" s="2">
        <v>70</v>
      </c>
      <c r="BA38" s="2">
        <v>70</v>
      </c>
      <c r="BB38" s="2">
        <v>55</v>
      </c>
      <c r="BC38" s="2">
        <v>65</v>
      </c>
      <c r="BD38" s="2">
        <v>50</v>
      </c>
      <c r="BE38" s="2" t="s">
        <v>123</v>
      </c>
      <c r="BF38" s="2" t="s">
        <v>94</v>
      </c>
      <c r="BG38" s="2" t="s">
        <v>11</v>
      </c>
      <c r="BH38" s="3"/>
    </row>
    <row r="39" spans="1:151" x14ac:dyDescent="0.3">
      <c r="A39" s="2">
        <v>38</v>
      </c>
      <c r="B39" s="2">
        <v>1</v>
      </c>
      <c r="C39" s="2">
        <v>2</v>
      </c>
      <c r="D39" s="2">
        <v>2</v>
      </c>
      <c r="E39" s="2" t="s">
        <v>32</v>
      </c>
      <c r="F39" s="2" t="s">
        <v>33</v>
      </c>
      <c r="I39" s="2">
        <v>1</v>
      </c>
      <c r="J39" s="3">
        <v>43598</v>
      </c>
      <c r="K39" s="3">
        <v>44004</v>
      </c>
      <c r="L39" s="3" t="s">
        <v>190</v>
      </c>
      <c r="M39" s="7">
        <f t="shared" si="24"/>
        <v>406</v>
      </c>
      <c r="N39" s="7">
        <f t="shared" si="2"/>
        <v>13.533333333333333</v>
      </c>
      <c r="O39" s="3">
        <v>44158</v>
      </c>
      <c r="P39" s="7">
        <f t="shared" si="25"/>
        <v>154</v>
      </c>
      <c r="Q39" s="7">
        <f t="shared" si="3"/>
        <v>5.1333333333333337</v>
      </c>
      <c r="R39" s="2">
        <v>10</v>
      </c>
      <c r="S39" s="2">
        <v>337</v>
      </c>
      <c r="T39" s="2">
        <v>44.4</v>
      </c>
      <c r="U39" s="2">
        <v>9</v>
      </c>
      <c r="V39" s="2">
        <v>22</v>
      </c>
      <c r="W39" s="2">
        <v>8</v>
      </c>
      <c r="X39" s="2">
        <v>1</v>
      </c>
      <c r="Y39" s="2">
        <v>22</v>
      </c>
      <c r="Z39" s="2">
        <v>17.600000000000001</v>
      </c>
      <c r="AA39" s="2">
        <v>21</v>
      </c>
      <c r="AB39" s="2">
        <v>24.5</v>
      </c>
      <c r="AC39" s="2">
        <v>23</v>
      </c>
      <c r="AD39" s="2">
        <v>23</v>
      </c>
      <c r="AE39" s="2">
        <v>26.5</v>
      </c>
      <c r="AF39" s="2">
        <v>25</v>
      </c>
      <c r="AG39" s="2">
        <v>20</v>
      </c>
      <c r="AH39" s="2">
        <v>23</v>
      </c>
      <c r="AI39" s="2">
        <v>11</v>
      </c>
      <c r="AJ39" s="2">
        <v>11.4</v>
      </c>
      <c r="AK39" s="2">
        <v>11.2</v>
      </c>
      <c r="AL39" s="2">
        <v>11.3</v>
      </c>
      <c r="AM39" s="2">
        <v>12.4</v>
      </c>
      <c r="AN39" s="2">
        <v>11.7</v>
      </c>
      <c r="AO39" s="2">
        <v>12.4</v>
      </c>
      <c r="AP39" s="2">
        <v>12</v>
      </c>
      <c r="AQ39" s="2">
        <v>11</v>
      </c>
      <c r="AR39" s="2">
        <v>11.6</v>
      </c>
      <c r="AS39" s="2">
        <f t="shared" si="4"/>
        <v>11.599999999999998</v>
      </c>
      <c r="AT39" s="2">
        <f t="shared" si="5"/>
        <v>3.6942675159235661</v>
      </c>
      <c r="AU39" s="2">
        <v>127</v>
      </c>
      <c r="AV39" s="2">
        <v>91</v>
      </c>
      <c r="AW39" s="2">
        <v>115</v>
      </c>
      <c r="AX39" s="2">
        <v>148</v>
      </c>
      <c r="AY39" s="2">
        <v>165</v>
      </c>
      <c r="AZ39" s="2">
        <v>136</v>
      </c>
      <c r="BA39" s="2">
        <v>177</v>
      </c>
      <c r="BB39" s="2">
        <v>131</v>
      </c>
      <c r="BC39" s="2">
        <v>113</v>
      </c>
      <c r="BD39" s="2">
        <v>132</v>
      </c>
      <c r="BE39" s="2">
        <v>1</v>
      </c>
      <c r="BF39" s="2" t="s">
        <v>94</v>
      </c>
      <c r="BG39" s="2" t="s">
        <v>11</v>
      </c>
      <c r="BH39" s="3">
        <v>44439</v>
      </c>
      <c r="BI39" s="3" t="s">
        <v>190</v>
      </c>
      <c r="BJ39" s="3">
        <v>44498</v>
      </c>
      <c r="BK39" s="8">
        <f t="shared" si="6"/>
        <v>59</v>
      </c>
      <c r="BL39" s="8">
        <f t="shared" si="7"/>
        <v>1.9666666666666666</v>
      </c>
      <c r="BM39" s="8">
        <f>BJ:BJ-O:O</f>
        <v>340</v>
      </c>
      <c r="BN39" s="9">
        <f>BM:BM/30</f>
        <v>11.333333333333334</v>
      </c>
      <c r="BO39" s="2">
        <v>361</v>
      </c>
      <c r="BP39" s="2">
        <v>52</v>
      </c>
      <c r="BQ39" s="2">
        <v>8</v>
      </c>
      <c r="BR39" s="2">
        <v>8.2449999999999992</v>
      </c>
      <c r="BS39" s="2">
        <v>8</v>
      </c>
      <c r="BT39" s="2">
        <v>1</v>
      </c>
      <c r="BU39" s="2">
        <v>19</v>
      </c>
      <c r="BV39" s="2">
        <v>20</v>
      </c>
      <c r="BW39" s="2">
        <v>21.7</v>
      </c>
      <c r="BX39" s="2">
        <v>18.5</v>
      </c>
      <c r="BY39" s="2">
        <v>20</v>
      </c>
      <c r="BZ39" s="2">
        <v>18</v>
      </c>
      <c r="CA39" s="2">
        <v>18.2</v>
      </c>
      <c r="CB39" s="2">
        <v>19</v>
      </c>
      <c r="CC39" s="2">
        <v>17.5</v>
      </c>
      <c r="CD39" s="2">
        <v>16.7</v>
      </c>
      <c r="CE39" s="2">
        <v>8.4</v>
      </c>
      <c r="CF39" s="2">
        <v>8.5</v>
      </c>
      <c r="CG39" s="2">
        <v>8.4</v>
      </c>
      <c r="CH39" s="2">
        <v>8.5</v>
      </c>
      <c r="CI39" s="2">
        <v>8.4</v>
      </c>
      <c r="CJ39" s="2">
        <v>8.1999999999999993</v>
      </c>
      <c r="CK39" s="2">
        <v>7.8</v>
      </c>
      <c r="CL39" s="2">
        <v>8.3000000000000007</v>
      </c>
      <c r="CM39" s="2">
        <v>8</v>
      </c>
      <c r="CN39" s="2">
        <v>8</v>
      </c>
      <c r="CO39" s="2">
        <v>65</v>
      </c>
      <c r="CP39" s="2">
        <v>70</v>
      </c>
      <c r="CQ39" s="2">
        <v>75</v>
      </c>
      <c r="CR39" s="2">
        <v>70</v>
      </c>
      <c r="CS39" s="2">
        <v>65</v>
      </c>
      <c r="CT39" s="2">
        <v>60</v>
      </c>
      <c r="CU39" s="2">
        <v>60</v>
      </c>
      <c r="CV39" s="2">
        <v>60</v>
      </c>
      <c r="CW39" s="2">
        <v>50</v>
      </c>
      <c r="CX39" s="2">
        <v>50</v>
      </c>
      <c r="CY39" s="2" t="s">
        <v>123</v>
      </c>
      <c r="CZ39" s="2" t="s">
        <v>94</v>
      </c>
      <c r="DA39" s="2" t="s">
        <v>12</v>
      </c>
    </row>
    <row r="40" spans="1:151" x14ac:dyDescent="0.3">
      <c r="A40" s="2">
        <v>39</v>
      </c>
      <c r="B40" s="2">
        <v>1</v>
      </c>
      <c r="C40" s="2">
        <v>3</v>
      </c>
      <c r="D40" s="2">
        <v>2</v>
      </c>
      <c r="E40" s="2" t="s">
        <v>32</v>
      </c>
      <c r="F40" s="2" t="s">
        <v>33</v>
      </c>
      <c r="I40" s="2">
        <v>1</v>
      </c>
      <c r="J40" s="3">
        <v>43598</v>
      </c>
      <c r="K40" s="3">
        <v>43962</v>
      </c>
      <c r="L40" s="3" t="s">
        <v>189</v>
      </c>
      <c r="M40" s="7">
        <f t="shared" si="24"/>
        <v>364</v>
      </c>
      <c r="N40" s="7">
        <f t="shared" si="2"/>
        <v>12.133333333333333</v>
      </c>
      <c r="O40" s="3">
        <v>44104</v>
      </c>
      <c r="P40" s="7">
        <f t="shared" si="25"/>
        <v>142</v>
      </c>
      <c r="Q40" s="7">
        <f t="shared" si="3"/>
        <v>4.7333333333333334</v>
      </c>
      <c r="R40" s="2">
        <v>15</v>
      </c>
      <c r="S40" s="2">
        <v>369</v>
      </c>
      <c r="T40" s="2">
        <v>55.3</v>
      </c>
      <c r="U40" s="2">
        <v>17</v>
      </c>
      <c r="V40" s="2">
        <v>22</v>
      </c>
      <c r="W40" s="2">
        <v>10</v>
      </c>
      <c r="X40" s="2" t="s">
        <v>98</v>
      </c>
      <c r="Y40" s="2">
        <v>29</v>
      </c>
      <c r="Z40" s="2">
        <v>30</v>
      </c>
      <c r="AA40" s="2">
        <v>26.6</v>
      </c>
      <c r="AB40" s="2">
        <v>27.4</v>
      </c>
      <c r="AC40" s="2">
        <v>21.3</v>
      </c>
      <c r="AD40" s="2">
        <v>22.3</v>
      </c>
      <c r="AE40" s="2">
        <v>24.3</v>
      </c>
      <c r="AF40" s="2">
        <v>26.3</v>
      </c>
      <c r="AG40" s="2">
        <v>27</v>
      </c>
      <c r="AH40" s="2">
        <v>25</v>
      </c>
      <c r="AI40" s="2">
        <v>11.5</v>
      </c>
      <c r="AJ40" s="2">
        <v>12.5</v>
      </c>
      <c r="AK40" s="2">
        <v>12.6</v>
      </c>
      <c r="AL40" s="2">
        <v>11.6</v>
      </c>
      <c r="AM40" s="2">
        <v>11</v>
      </c>
      <c r="AN40" s="2">
        <v>11.8</v>
      </c>
      <c r="AO40" s="2">
        <v>11.5</v>
      </c>
      <c r="AP40" s="2">
        <v>10.7</v>
      </c>
      <c r="AQ40" s="2">
        <v>12.4</v>
      </c>
      <c r="AR40" s="2">
        <v>12</v>
      </c>
      <c r="AS40" s="2">
        <f t="shared" si="4"/>
        <v>11.760000000000002</v>
      </c>
      <c r="AT40" s="2">
        <f t="shared" si="5"/>
        <v>3.7452229299363062</v>
      </c>
      <c r="AU40" s="2">
        <v>150</v>
      </c>
      <c r="AV40" s="2">
        <v>181</v>
      </c>
      <c r="AW40" s="2">
        <v>166</v>
      </c>
      <c r="AX40" s="2">
        <v>167</v>
      </c>
      <c r="AY40" s="2">
        <v>113</v>
      </c>
      <c r="AZ40" s="2">
        <v>125</v>
      </c>
      <c r="BA40" s="2">
        <v>135</v>
      </c>
      <c r="BB40" s="2">
        <v>121</v>
      </c>
      <c r="BC40" s="2">
        <v>163</v>
      </c>
      <c r="BD40" s="2">
        <v>156</v>
      </c>
      <c r="BE40" s="2">
        <v>1</v>
      </c>
      <c r="BF40" s="2" t="s">
        <v>94</v>
      </c>
      <c r="BG40" s="2" t="s">
        <v>11</v>
      </c>
      <c r="BH40" s="3">
        <v>44359</v>
      </c>
      <c r="BI40" s="3" t="s">
        <v>190</v>
      </c>
      <c r="BJ40" s="3">
        <v>44515</v>
      </c>
      <c r="BK40" s="8">
        <f t="shared" si="6"/>
        <v>156</v>
      </c>
      <c r="BL40" s="8">
        <f t="shared" si="7"/>
        <v>5.2</v>
      </c>
      <c r="BM40" s="8">
        <f>BJ:BJ-O:O</f>
        <v>411</v>
      </c>
      <c r="BN40" s="9">
        <f>BM:BM/30</f>
        <v>13.7</v>
      </c>
      <c r="BO40" s="2">
        <v>333</v>
      </c>
      <c r="BP40" s="2">
        <v>47.2</v>
      </c>
      <c r="BQ40" s="2">
        <v>8</v>
      </c>
      <c r="BR40" s="2">
        <v>5.66</v>
      </c>
      <c r="BS40" s="2">
        <v>7</v>
      </c>
      <c r="BT40" s="2">
        <v>1</v>
      </c>
      <c r="BU40" s="2">
        <v>21</v>
      </c>
      <c r="BV40" s="2">
        <v>22.4</v>
      </c>
      <c r="BW40" s="2">
        <v>17</v>
      </c>
      <c r="BX40" s="2">
        <v>23</v>
      </c>
      <c r="BY40" s="2">
        <v>19</v>
      </c>
      <c r="BZ40" s="2">
        <v>19.2</v>
      </c>
      <c r="CA40" s="2">
        <v>18.5</v>
      </c>
      <c r="CB40" s="2">
        <v>18</v>
      </c>
      <c r="CC40" s="2">
        <v>16.5</v>
      </c>
      <c r="CD40" s="2">
        <v>17.399999999999999</v>
      </c>
      <c r="CE40" s="2">
        <v>8.5</v>
      </c>
      <c r="CF40" s="2">
        <v>9</v>
      </c>
      <c r="CG40" s="2">
        <v>8.4</v>
      </c>
      <c r="CH40" s="2">
        <v>8</v>
      </c>
      <c r="CI40" s="2">
        <v>8.4</v>
      </c>
      <c r="CJ40" s="2">
        <v>8.1999999999999993</v>
      </c>
      <c r="CK40" s="2">
        <v>8.4</v>
      </c>
      <c r="CL40" s="2">
        <v>8</v>
      </c>
      <c r="CM40" s="2">
        <v>8</v>
      </c>
      <c r="CN40" s="2">
        <v>8.1999999999999993</v>
      </c>
      <c r="CO40" s="2">
        <v>75</v>
      </c>
      <c r="CP40" s="2">
        <v>80</v>
      </c>
      <c r="CQ40" s="2">
        <v>55</v>
      </c>
      <c r="CR40" s="2">
        <v>60</v>
      </c>
      <c r="CS40" s="2">
        <v>55</v>
      </c>
      <c r="CT40" s="2">
        <v>60</v>
      </c>
      <c r="CU40" s="2">
        <v>75</v>
      </c>
      <c r="CV40" s="2">
        <v>65</v>
      </c>
      <c r="CW40" s="2">
        <v>45</v>
      </c>
      <c r="CX40" s="2">
        <v>50</v>
      </c>
      <c r="CY40" s="2" t="s">
        <v>145</v>
      </c>
      <c r="CZ40" s="2" t="s">
        <v>94</v>
      </c>
      <c r="DA40" s="2" t="s">
        <v>115</v>
      </c>
    </row>
    <row r="41" spans="1:151" x14ac:dyDescent="0.3">
      <c r="A41" s="2">
        <v>40</v>
      </c>
      <c r="B41" s="2">
        <v>1</v>
      </c>
      <c r="C41" s="2">
        <v>1</v>
      </c>
      <c r="D41" s="2">
        <v>2</v>
      </c>
      <c r="E41" s="2" t="s">
        <v>32</v>
      </c>
      <c r="F41" s="2" t="s">
        <v>33</v>
      </c>
      <c r="I41" s="2">
        <v>1</v>
      </c>
      <c r="J41" s="3">
        <v>43598</v>
      </c>
      <c r="K41" s="3">
        <v>43971</v>
      </c>
      <c r="L41" s="3" t="s">
        <v>189</v>
      </c>
      <c r="M41" s="7">
        <f t="shared" si="24"/>
        <v>373</v>
      </c>
      <c r="N41" s="7">
        <f t="shared" si="2"/>
        <v>12.433333333333334</v>
      </c>
      <c r="O41" s="3">
        <v>44221</v>
      </c>
      <c r="P41" s="7">
        <f t="shared" si="25"/>
        <v>250</v>
      </c>
      <c r="Q41" s="7">
        <f t="shared" si="3"/>
        <v>8.3333333333333339</v>
      </c>
      <c r="R41" s="2">
        <v>14</v>
      </c>
      <c r="S41" s="2">
        <v>323</v>
      </c>
      <c r="T41" s="2">
        <v>43</v>
      </c>
      <c r="U41" s="2">
        <v>8</v>
      </c>
      <c r="V41" s="2">
        <v>11.85</v>
      </c>
      <c r="W41" s="2">
        <v>8</v>
      </c>
      <c r="X41" s="2" t="s">
        <v>98</v>
      </c>
      <c r="Y41" s="2">
        <v>22</v>
      </c>
      <c r="Z41" s="2">
        <v>19.100000000000001</v>
      </c>
      <c r="AA41" s="2">
        <v>22.2</v>
      </c>
      <c r="AB41" s="2">
        <v>18</v>
      </c>
      <c r="AC41" s="2">
        <v>24</v>
      </c>
      <c r="AD41" s="2">
        <v>19.5</v>
      </c>
      <c r="AE41" s="2">
        <v>22</v>
      </c>
      <c r="AF41" s="2">
        <v>17.600000000000001</v>
      </c>
      <c r="AG41" s="2">
        <v>17</v>
      </c>
      <c r="AH41" s="2">
        <v>18.3</v>
      </c>
      <c r="AI41" s="2">
        <v>11.6</v>
      </c>
      <c r="AJ41" s="2">
        <v>11</v>
      </c>
      <c r="AK41" s="2">
        <v>13</v>
      </c>
      <c r="AL41" s="2">
        <v>11.5</v>
      </c>
      <c r="AM41" s="2">
        <v>12.5</v>
      </c>
      <c r="AN41" s="2">
        <v>11.5</v>
      </c>
      <c r="AO41" s="2">
        <v>12</v>
      </c>
      <c r="AP41" s="2">
        <v>11.6</v>
      </c>
      <c r="AQ41" s="2">
        <v>10</v>
      </c>
      <c r="AR41" s="2">
        <v>11.5</v>
      </c>
      <c r="AS41" s="2">
        <f t="shared" si="4"/>
        <v>11.62</v>
      </c>
      <c r="AT41" s="2">
        <f t="shared" si="5"/>
        <v>3.7006369426751586</v>
      </c>
      <c r="AU41" s="2">
        <v>120</v>
      </c>
      <c r="AV41" s="2">
        <v>95</v>
      </c>
      <c r="AW41" s="2">
        <v>135</v>
      </c>
      <c r="AX41" s="2">
        <v>105</v>
      </c>
      <c r="AY41" s="2">
        <v>150</v>
      </c>
      <c r="AZ41" s="2">
        <v>105</v>
      </c>
      <c r="BA41" s="2">
        <v>130</v>
      </c>
      <c r="BB41" s="2">
        <v>105</v>
      </c>
      <c r="BC41" s="2">
        <v>70</v>
      </c>
      <c r="BD41" s="2">
        <v>105</v>
      </c>
      <c r="BE41" s="2">
        <v>1</v>
      </c>
      <c r="BF41" s="2" t="s">
        <v>94</v>
      </c>
      <c r="BG41" s="2" t="s">
        <v>82</v>
      </c>
      <c r="BH41" s="3"/>
    </row>
    <row r="42" spans="1:151" x14ac:dyDescent="0.3">
      <c r="A42" s="2">
        <v>41</v>
      </c>
      <c r="B42" s="2">
        <v>1</v>
      </c>
      <c r="C42" s="2">
        <v>2</v>
      </c>
      <c r="D42" s="2">
        <v>2</v>
      </c>
      <c r="E42" s="2" t="s">
        <v>32</v>
      </c>
      <c r="F42" s="2" t="s">
        <v>33</v>
      </c>
      <c r="I42" s="2">
        <v>1</v>
      </c>
      <c r="J42" s="3">
        <v>43598</v>
      </c>
      <c r="K42" s="3">
        <v>44021</v>
      </c>
      <c r="L42" s="3" t="s">
        <v>190</v>
      </c>
      <c r="M42" s="7">
        <f t="shared" si="24"/>
        <v>423</v>
      </c>
      <c r="N42" s="7">
        <f t="shared" si="2"/>
        <v>14.1</v>
      </c>
      <c r="O42" s="3">
        <v>44146</v>
      </c>
      <c r="P42" s="7">
        <f t="shared" si="25"/>
        <v>125</v>
      </c>
      <c r="Q42" s="7">
        <f t="shared" si="3"/>
        <v>4.166666666666667</v>
      </c>
      <c r="R42" s="2">
        <v>13</v>
      </c>
      <c r="S42" s="2">
        <v>324</v>
      </c>
      <c r="T42" s="2">
        <v>47</v>
      </c>
      <c r="U42" s="2">
        <v>9</v>
      </c>
      <c r="V42" s="2">
        <v>20</v>
      </c>
      <c r="W42" s="2">
        <v>9</v>
      </c>
      <c r="X42" s="2">
        <v>2</v>
      </c>
      <c r="Y42" s="2">
        <v>23</v>
      </c>
      <c r="Z42" s="2">
        <v>24</v>
      </c>
      <c r="AA42" s="2">
        <v>20.399999999999999</v>
      </c>
      <c r="AB42" s="2">
        <v>21</v>
      </c>
      <c r="AC42" s="2">
        <v>24</v>
      </c>
      <c r="AD42" s="2">
        <v>24.8</v>
      </c>
      <c r="AE42" s="2">
        <v>18.5</v>
      </c>
      <c r="AF42" s="2">
        <v>23.5</v>
      </c>
      <c r="AG42" s="2">
        <v>19</v>
      </c>
      <c r="AH42" s="2">
        <v>20.5</v>
      </c>
      <c r="AI42" s="2">
        <v>12</v>
      </c>
      <c r="AJ42" s="2">
        <v>11.4</v>
      </c>
      <c r="AK42" s="2">
        <v>11.7</v>
      </c>
      <c r="AL42" s="2">
        <v>11</v>
      </c>
      <c r="AM42" s="2">
        <v>11.8</v>
      </c>
      <c r="AN42" s="2">
        <v>12.4</v>
      </c>
      <c r="AO42" s="2">
        <v>11</v>
      </c>
      <c r="AP42" s="2">
        <v>10.5</v>
      </c>
      <c r="AQ42" s="2">
        <v>11.5</v>
      </c>
      <c r="AR42" s="2">
        <v>10.7</v>
      </c>
      <c r="AS42" s="2">
        <f t="shared" si="4"/>
        <v>11.4</v>
      </c>
      <c r="AT42" s="2">
        <f t="shared" si="5"/>
        <v>3.6305732484076434</v>
      </c>
      <c r="AU42" s="2">
        <v>137</v>
      </c>
      <c r="AV42" s="2">
        <v>135</v>
      </c>
      <c r="AW42" s="2">
        <v>126</v>
      </c>
      <c r="AX42" s="2">
        <v>122</v>
      </c>
      <c r="AY42" s="2">
        <v>145</v>
      </c>
      <c r="AZ42" s="2">
        <v>150</v>
      </c>
      <c r="BA42" s="2">
        <v>112</v>
      </c>
      <c r="BB42" s="2">
        <v>146</v>
      </c>
      <c r="BC42" s="2">
        <v>105</v>
      </c>
      <c r="BD42" s="2">
        <v>110</v>
      </c>
      <c r="BE42" s="2">
        <v>1</v>
      </c>
      <c r="BF42" s="2" t="s">
        <v>94</v>
      </c>
      <c r="BG42" s="2" t="s">
        <v>11</v>
      </c>
      <c r="BH42" s="3">
        <v>44380</v>
      </c>
      <c r="BI42" s="3" t="s">
        <v>190</v>
      </c>
      <c r="BJ42" s="3">
        <v>44498</v>
      </c>
      <c r="BK42" s="8">
        <f t="shared" si="6"/>
        <v>118</v>
      </c>
      <c r="BL42" s="8">
        <f t="shared" si="7"/>
        <v>3.9333333333333331</v>
      </c>
      <c r="BM42" s="8">
        <f>BJ:BJ-O:O</f>
        <v>352</v>
      </c>
      <c r="BN42" s="9">
        <f>BM:BM/30</f>
        <v>11.733333333333333</v>
      </c>
      <c r="BO42" s="2">
        <v>397</v>
      </c>
      <c r="BP42" s="2">
        <v>55.5</v>
      </c>
      <c r="BQ42" s="2">
        <v>8</v>
      </c>
      <c r="BR42" s="2">
        <v>14.71</v>
      </c>
      <c r="BS42" s="2">
        <v>8</v>
      </c>
      <c r="BT42" s="2">
        <v>1</v>
      </c>
      <c r="BU42" s="2">
        <v>24.5</v>
      </c>
      <c r="BV42" s="2">
        <v>22.7</v>
      </c>
      <c r="BW42" s="2">
        <v>26</v>
      </c>
      <c r="BX42" s="2">
        <v>25</v>
      </c>
      <c r="BY42" s="2">
        <v>23</v>
      </c>
      <c r="BZ42" s="2">
        <v>22.5</v>
      </c>
      <c r="CA42" s="2">
        <v>26</v>
      </c>
      <c r="CB42" s="2">
        <v>24.3</v>
      </c>
      <c r="CC42" s="2">
        <v>22</v>
      </c>
      <c r="CD42" s="2">
        <v>21.8</v>
      </c>
      <c r="CE42" s="2">
        <v>11.5</v>
      </c>
      <c r="CF42" s="2">
        <v>10.3</v>
      </c>
      <c r="CG42" s="2">
        <v>10</v>
      </c>
      <c r="CH42" s="2">
        <v>10.5</v>
      </c>
      <c r="CI42" s="2">
        <v>10.8</v>
      </c>
      <c r="CJ42" s="2">
        <v>10.6</v>
      </c>
      <c r="CK42" s="2">
        <v>9.6</v>
      </c>
      <c r="CL42" s="2">
        <v>9.8000000000000007</v>
      </c>
      <c r="CM42" s="2">
        <v>10.199999999999999</v>
      </c>
      <c r="CN42" s="2">
        <v>10</v>
      </c>
      <c r="CO42" s="2">
        <v>150</v>
      </c>
      <c r="CP42" s="2">
        <v>120</v>
      </c>
      <c r="CQ42" s="2">
        <v>145</v>
      </c>
      <c r="CR42" s="2">
        <v>140</v>
      </c>
      <c r="CS42" s="2">
        <v>145</v>
      </c>
      <c r="CT42" s="2">
        <v>130</v>
      </c>
      <c r="CU42" s="2">
        <v>125</v>
      </c>
      <c r="CV42" s="2">
        <v>120</v>
      </c>
      <c r="CW42" s="2">
        <v>105</v>
      </c>
      <c r="CX42" s="2">
        <v>100</v>
      </c>
      <c r="CY42" s="2" t="s">
        <v>126</v>
      </c>
      <c r="CZ42" s="2" t="s">
        <v>94</v>
      </c>
      <c r="DA42" s="2" t="s">
        <v>12</v>
      </c>
      <c r="DI42" s="2">
        <v>312</v>
      </c>
      <c r="DJ42" s="2">
        <v>41.5</v>
      </c>
      <c r="DK42" s="2">
        <v>8</v>
      </c>
      <c r="DL42" s="2">
        <v>9.61</v>
      </c>
      <c r="DM42" s="2">
        <v>7</v>
      </c>
      <c r="DN42" s="2">
        <v>2</v>
      </c>
      <c r="DO42" s="2">
        <v>24</v>
      </c>
      <c r="DP42" s="2">
        <v>24</v>
      </c>
      <c r="DQ42" s="2">
        <v>20</v>
      </c>
      <c r="DR42" s="2">
        <v>23.5</v>
      </c>
      <c r="DS42" s="2">
        <v>27.5</v>
      </c>
      <c r="DT42" s="2">
        <v>22.5</v>
      </c>
      <c r="DU42" s="2">
        <v>21.6</v>
      </c>
      <c r="DV42" s="2">
        <v>20</v>
      </c>
      <c r="DW42" s="2">
        <v>19</v>
      </c>
      <c r="DX42" s="2">
        <v>19</v>
      </c>
      <c r="DY42" s="2">
        <v>13.4</v>
      </c>
      <c r="DZ42" s="2">
        <v>12.2</v>
      </c>
      <c r="EA42" s="2">
        <v>12.5</v>
      </c>
      <c r="EB42" s="2">
        <v>12.7</v>
      </c>
      <c r="EC42" s="2">
        <v>12.3</v>
      </c>
      <c r="ED42" s="2">
        <v>12.6</v>
      </c>
      <c r="EE42" s="2">
        <v>12.4</v>
      </c>
      <c r="EF42" s="2">
        <v>12</v>
      </c>
      <c r="EG42" s="2">
        <v>12</v>
      </c>
      <c r="EH42" s="2">
        <v>12.6</v>
      </c>
      <c r="EI42" s="2">
        <v>125</v>
      </c>
      <c r="EJ42" s="2">
        <v>140</v>
      </c>
      <c r="EK42" s="2">
        <v>135</v>
      </c>
      <c r="EL42" s="2">
        <v>150</v>
      </c>
      <c r="EM42" s="2">
        <v>150</v>
      </c>
      <c r="EN42" s="2">
        <v>150</v>
      </c>
      <c r="EO42" s="2">
        <v>125</v>
      </c>
      <c r="EP42" s="2">
        <v>125</v>
      </c>
      <c r="EQ42" s="2">
        <v>100</v>
      </c>
      <c r="ER42" s="2">
        <v>110</v>
      </c>
      <c r="ES42" s="2">
        <v>1</v>
      </c>
      <c r="ET42" s="2" t="s">
        <v>94</v>
      </c>
      <c r="EU42" s="2" t="s">
        <v>18</v>
      </c>
    </row>
    <row r="43" spans="1:151" x14ac:dyDescent="0.3">
      <c r="A43" s="2">
        <v>42</v>
      </c>
      <c r="B43" s="2">
        <v>1</v>
      </c>
      <c r="C43" s="2">
        <v>3</v>
      </c>
      <c r="D43" s="2">
        <v>2</v>
      </c>
      <c r="E43" s="2" t="s">
        <v>32</v>
      </c>
      <c r="F43" s="2" t="s">
        <v>33</v>
      </c>
      <c r="I43" s="2">
        <v>1</v>
      </c>
      <c r="J43" s="3">
        <v>43598</v>
      </c>
      <c r="K43" s="3">
        <v>43960</v>
      </c>
      <c r="L43" s="3" t="s">
        <v>189</v>
      </c>
      <c r="M43" s="7">
        <f t="shared" si="24"/>
        <v>362</v>
      </c>
      <c r="N43" s="7">
        <f t="shared" si="2"/>
        <v>12.066666666666666</v>
      </c>
      <c r="O43" s="3">
        <v>44022</v>
      </c>
      <c r="P43" s="7">
        <f t="shared" si="25"/>
        <v>62</v>
      </c>
      <c r="Q43" s="7">
        <f t="shared" si="3"/>
        <v>2.0666666666666669</v>
      </c>
      <c r="R43" s="2">
        <v>14</v>
      </c>
      <c r="S43" s="2">
        <v>311</v>
      </c>
      <c r="T43" s="2">
        <v>54</v>
      </c>
      <c r="U43" s="2">
        <v>8</v>
      </c>
      <c r="V43" s="2">
        <v>14</v>
      </c>
      <c r="W43" s="2">
        <v>8</v>
      </c>
      <c r="X43" s="2" t="s">
        <v>99</v>
      </c>
      <c r="Y43" s="2">
        <v>23</v>
      </c>
      <c r="Z43" s="2">
        <v>24</v>
      </c>
      <c r="AA43" s="2">
        <v>23.6</v>
      </c>
      <c r="AB43" s="2">
        <v>22</v>
      </c>
      <c r="AC43" s="2">
        <v>25</v>
      </c>
      <c r="AD43" s="2">
        <v>22</v>
      </c>
      <c r="AE43" s="2">
        <v>24</v>
      </c>
      <c r="AF43" s="2">
        <v>23</v>
      </c>
      <c r="AG43" s="2">
        <v>21.6</v>
      </c>
      <c r="AH43" s="2">
        <v>18.399999999999999</v>
      </c>
      <c r="AI43" s="2">
        <v>11.3</v>
      </c>
      <c r="AJ43" s="2">
        <v>12</v>
      </c>
      <c r="AK43" s="2">
        <v>12.4</v>
      </c>
      <c r="AL43" s="2">
        <v>11.6</v>
      </c>
      <c r="AM43" s="2">
        <v>12.6</v>
      </c>
      <c r="AN43" s="2">
        <v>10.6</v>
      </c>
      <c r="AO43" s="2">
        <v>11.2</v>
      </c>
      <c r="AP43" s="2">
        <v>11</v>
      </c>
      <c r="AQ43" s="2">
        <v>10.6</v>
      </c>
      <c r="AR43" s="2">
        <v>12.2</v>
      </c>
      <c r="AS43" s="2">
        <f t="shared" si="4"/>
        <v>11.55</v>
      </c>
      <c r="AT43" s="2">
        <f t="shared" si="5"/>
        <v>3.6783439490445859</v>
      </c>
      <c r="AU43" s="2">
        <v>130</v>
      </c>
      <c r="AV43" s="2">
        <v>135</v>
      </c>
      <c r="AW43" s="2">
        <v>133</v>
      </c>
      <c r="AX43" s="2">
        <v>128</v>
      </c>
      <c r="AY43" s="2">
        <v>138</v>
      </c>
      <c r="AZ43" s="2">
        <v>98</v>
      </c>
      <c r="BA43" s="2">
        <v>126</v>
      </c>
      <c r="BB43" s="2">
        <v>128</v>
      </c>
      <c r="BC43" s="2">
        <v>110</v>
      </c>
      <c r="BD43" s="2">
        <v>97</v>
      </c>
      <c r="BE43" s="2">
        <v>1</v>
      </c>
      <c r="BF43" s="2" t="s">
        <v>94</v>
      </c>
      <c r="BG43" s="2" t="s">
        <v>11</v>
      </c>
      <c r="BH43" s="3">
        <v>44318</v>
      </c>
      <c r="BI43" s="3" t="s">
        <v>189</v>
      </c>
      <c r="BJ43" s="3">
        <v>44482</v>
      </c>
      <c r="BK43" s="8">
        <f t="shared" si="6"/>
        <v>164</v>
      </c>
      <c r="BL43" s="8">
        <f t="shared" si="7"/>
        <v>5.4666666666666668</v>
      </c>
      <c r="BM43" s="8">
        <f>BJ:BJ-O:O</f>
        <v>460</v>
      </c>
      <c r="BN43" s="9">
        <f>BM:BM/30</f>
        <v>15.333333333333334</v>
      </c>
      <c r="BO43" s="2">
        <v>316</v>
      </c>
      <c r="BP43" s="2">
        <v>34.200000000000003</v>
      </c>
      <c r="BQ43" s="2">
        <v>6</v>
      </c>
      <c r="BR43" s="2">
        <v>10.375</v>
      </c>
      <c r="BS43" s="2">
        <v>5</v>
      </c>
      <c r="BT43" s="2">
        <v>2</v>
      </c>
      <c r="BU43" s="2">
        <v>27.8</v>
      </c>
      <c r="BV43" s="2">
        <v>29</v>
      </c>
      <c r="BW43" s="2">
        <v>26.4</v>
      </c>
      <c r="BX43" s="2">
        <v>26</v>
      </c>
      <c r="BY43" s="2">
        <v>28</v>
      </c>
      <c r="BZ43" s="2">
        <v>28.2</v>
      </c>
      <c r="CA43" s="2">
        <v>25</v>
      </c>
      <c r="CB43" s="2">
        <v>23</v>
      </c>
      <c r="CC43" s="2">
        <v>21</v>
      </c>
      <c r="CD43" s="2">
        <v>22</v>
      </c>
      <c r="CE43" s="2">
        <v>13</v>
      </c>
      <c r="CF43" s="2">
        <v>14</v>
      </c>
      <c r="CG43" s="2">
        <v>13.5</v>
      </c>
      <c r="CH43" s="2">
        <v>14</v>
      </c>
      <c r="CI43" s="2">
        <v>13</v>
      </c>
      <c r="CJ43" s="2">
        <v>12.7</v>
      </c>
      <c r="CK43" s="2">
        <v>13</v>
      </c>
      <c r="CL43" s="2">
        <v>12.8</v>
      </c>
      <c r="CM43" s="2">
        <v>12.6</v>
      </c>
      <c r="CN43" s="2">
        <v>12</v>
      </c>
      <c r="CO43" s="2">
        <v>245</v>
      </c>
      <c r="CP43" s="2">
        <v>265</v>
      </c>
      <c r="CQ43" s="2">
        <v>250</v>
      </c>
      <c r="CR43" s="2">
        <v>255</v>
      </c>
      <c r="CS43" s="2">
        <v>250</v>
      </c>
      <c r="CT43" s="2">
        <v>245</v>
      </c>
      <c r="CU43" s="2">
        <v>215</v>
      </c>
      <c r="CV43" s="2">
        <v>195</v>
      </c>
      <c r="CW43" s="2">
        <v>175</v>
      </c>
      <c r="CX43" s="2">
        <v>155</v>
      </c>
      <c r="CY43" s="2" t="s">
        <v>123</v>
      </c>
      <c r="CZ43" s="2" t="s">
        <v>94</v>
      </c>
      <c r="DA43" s="2" t="s">
        <v>12</v>
      </c>
    </row>
    <row r="44" spans="1:151" x14ac:dyDescent="0.3">
      <c r="A44" s="2">
        <v>43</v>
      </c>
      <c r="B44" s="2">
        <v>1</v>
      </c>
      <c r="C44" s="2">
        <v>1</v>
      </c>
      <c r="D44" s="2">
        <v>2</v>
      </c>
      <c r="E44" s="2" t="s">
        <v>34</v>
      </c>
      <c r="F44" s="2" t="s">
        <v>17</v>
      </c>
      <c r="G44" s="2" t="s">
        <v>15</v>
      </c>
      <c r="H44" s="2">
        <v>1</v>
      </c>
      <c r="J44" s="3">
        <v>43104</v>
      </c>
      <c r="O44" s="3">
        <v>43929</v>
      </c>
      <c r="R44" s="2">
        <v>10</v>
      </c>
      <c r="S44" s="2">
        <v>203.3</v>
      </c>
      <c r="T44" s="2">
        <v>30.3</v>
      </c>
      <c r="U44" s="2">
        <v>9</v>
      </c>
      <c r="V44" s="2">
        <v>2.302</v>
      </c>
      <c r="W44" s="2" t="s">
        <v>100</v>
      </c>
      <c r="X44" s="2">
        <v>1</v>
      </c>
      <c r="Y44" s="2">
        <v>10</v>
      </c>
      <c r="Z44" s="2">
        <v>12</v>
      </c>
      <c r="AA44" s="2">
        <v>11</v>
      </c>
      <c r="AB44" s="2" t="s">
        <v>100</v>
      </c>
      <c r="AC44" s="2" t="s">
        <v>100</v>
      </c>
      <c r="AD44" s="2" t="s">
        <v>100</v>
      </c>
      <c r="AE44" s="2" t="s">
        <v>100</v>
      </c>
      <c r="AF44" s="2" t="s">
        <v>100</v>
      </c>
      <c r="AG44" s="2" t="s">
        <v>100</v>
      </c>
      <c r="AH44" s="2" t="s">
        <v>100</v>
      </c>
      <c r="AI44" s="2">
        <v>6.3</v>
      </c>
      <c r="AJ44" s="2">
        <v>6.4</v>
      </c>
      <c r="AK44" s="2">
        <v>6.2</v>
      </c>
      <c r="AL44" s="2" t="s">
        <v>100</v>
      </c>
      <c r="AM44" s="2" t="s">
        <v>100</v>
      </c>
      <c r="AN44" s="2" t="s">
        <v>100</v>
      </c>
      <c r="AO44" s="2" t="s">
        <v>100</v>
      </c>
      <c r="AP44" s="2" t="s">
        <v>100</v>
      </c>
      <c r="AQ44" s="2" t="s">
        <v>100</v>
      </c>
      <c r="AR44" s="2" t="s">
        <v>100</v>
      </c>
      <c r="AS44" s="2">
        <f t="shared" si="4"/>
        <v>6.3</v>
      </c>
      <c r="AT44" s="2">
        <f t="shared" si="5"/>
        <v>2.0063694267515921</v>
      </c>
      <c r="AU44" s="2">
        <v>14</v>
      </c>
      <c r="AV44" s="2">
        <v>17</v>
      </c>
      <c r="AW44" s="2">
        <v>15</v>
      </c>
      <c r="AX44" s="2" t="s">
        <v>100</v>
      </c>
      <c r="AY44" s="2" t="s">
        <v>100</v>
      </c>
      <c r="AZ44" s="2" t="s">
        <v>100</v>
      </c>
      <c r="BA44" s="2" t="s">
        <v>100</v>
      </c>
      <c r="BB44" s="2" t="s">
        <v>100</v>
      </c>
      <c r="BC44" s="2" t="s">
        <v>100</v>
      </c>
      <c r="BD44" s="2" t="s">
        <v>100</v>
      </c>
      <c r="BE44" s="2">
        <v>1</v>
      </c>
      <c r="BF44" s="2" t="s">
        <v>94</v>
      </c>
      <c r="BG44" s="2" t="s">
        <v>11</v>
      </c>
      <c r="BH44" s="3">
        <v>44096</v>
      </c>
      <c r="BI44" s="3" t="s">
        <v>191</v>
      </c>
      <c r="BJ44" s="3">
        <v>44469</v>
      </c>
      <c r="BK44" s="8">
        <f t="shared" si="6"/>
        <v>373</v>
      </c>
      <c r="BL44" s="8">
        <f t="shared" si="7"/>
        <v>12.433333333333334</v>
      </c>
      <c r="BM44" s="8">
        <f>BJ:BJ-O:O</f>
        <v>540</v>
      </c>
      <c r="BN44" s="9">
        <f>BM:BM/30</f>
        <v>18</v>
      </c>
      <c r="BO44" s="2">
        <v>255</v>
      </c>
      <c r="BP44" s="2">
        <v>49.6</v>
      </c>
      <c r="BQ44" s="2">
        <v>10</v>
      </c>
      <c r="BR44" s="2">
        <v>13</v>
      </c>
      <c r="BS44" s="2">
        <v>9</v>
      </c>
      <c r="BT44" s="2">
        <v>2</v>
      </c>
      <c r="BU44" s="2">
        <v>17.7</v>
      </c>
      <c r="BV44" s="2">
        <v>17.3</v>
      </c>
      <c r="BW44" s="2">
        <v>16.8</v>
      </c>
      <c r="BX44" s="2">
        <v>19</v>
      </c>
      <c r="BY44" s="2">
        <v>16</v>
      </c>
      <c r="BZ44" s="2">
        <v>8.6999999999999993</v>
      </c>
      <c r="CA44" s="2">
        <v>17.5</v>
      </c>
      <c r="CB44" s="2">
        <v>16.2</v>
      </c>
      <c r="CC44" s="2">
        <v>17</v>
      </c>
      <c r="CD44" s="2">
        <v>17.8</v>
      </c>
      <c r="CE44" s="2">
        <v>10</v>
      </c>
      <c r="CF44" s="2">
        <v>9.8000000000000007</v>
      </c>
      <c r="CG44" s="2">
        <v>9.5</v>
      </c>
      <c r="CH44" s="2">
        <v>10</v>
      </c>
      <c r="CI44" s="2">
        <v>8.6999999999999993</v>
      </c>
      <c r="CJ44" s="2">
        <v>7.8</v>
      </c>
      <c r="CK44" s="2">
        <v>10</v>
      </c>
      <c r="CL44" s="2">
        <v>10.199999999999999</v>
      </c>
      <c r="CM44" s="2">
        <v>9.8000000000000007</v>
      </c>
      <c r="CN44" s="2">
        <v>9.4</v>
      </c>
      <c r="CO44" s="2">
        <v>83</v>
      </c>
      <c r="CP44" s="2">
        <v>80</v>
      </c>
      <c r="CQ44" s="2">
        <v>78</v>
      </c>
      <c r="CR44" s="2">
        <v>80</v>
      </c>
      <c r="CS44" s="2">
        <v>62</v>
      </c>
      <c r="CT44" s="2">
        <v>24</v>
      </c>
      <c r="CU44" s="2">
        <v>81</v>
      </c>
      <c r="CV44" s="2">
        <v>72</v>
      </c>
      <c r="CW44" s="2">
        <v>68</v>
      </c>
      <c r="CX44" s="2">
        <v>74</v>
      </c>
      <c r="CY44" s="2" t="s">
        <v>95</v>
      </c>
      <c r="CZ44" s="2" t="s">
        <v>94</v>
      </c>
      <c r="DA44" s="2" t="s">
        <v>12</v>
      </c>
      <c r="DB44" s="3">
        <v>44362</v>
      </c>
      <c r="DC44" s="3" t="s">
        <v>190</v>
      </c>
      <c r="DD44" s="3">
        <v>44580</v>
      </c>
      <c r="DE44" s="8">
        <f t="shared" si="16"/>
        <v>218</v>
      </c>
      <c r="DF44" s="8">
        <f t="shared" si="17"/>
        <v>7.2666666666666666</v>
      </c>
      <c r="DG44" s="8">
        <f t="shared" si="18"/>
        <v>111</v>
      </c>
      <c r="DH44" s="9">
        <f t="shared" si="19"/>
        <v>3.7</v>
      </c>
      <c r="DI44" s="2">
        <v>221</v>
      </c>
      <c r="DJ44" s="2">
        <v>24.5</v>
      </c>
      <c r="DK44" s="2">
        <v>8</v>
      </c>
      <c r="DL44" s="2">
        <v>1.74</v>
      </c>
      <c r="DM44" s="2">
        <v>5</v>
      </c>
      <c r="DN44" s="2">
        <v>2</v>
      </c>
      <c r="DO44" s="2">
        <v>12</v>
      </c>
      <c r="DP44" s="2">
        <v>13.2</v>
      </c>
      <c r="DQ44" s="2">
        <v>10.5</v>
      </c>
      <c r="DR44" s="2">
        <v>12.8</v>
      </c>
      <c r="DS44" s="2">
        <v>12.2</v>
      </c>
      <c r="DT44" s="2">
        <v>13</v>
      </c>
      <c r="DU44" s="2">
        <v>12.4</v>
      </c>
      <c r="DV44" s="2">
        <v>13</v>
      </c>
      <c r="DW44" s="2">
        <v>10.199999999999999</v>
      </c>
      <c r="DX44" s="2">
        <v>9.5</v>
      </c>
      <c r="DY44" s="2">
        <v>8.4</v>
      </c>
      <c r="DZ44" s="2">
        <v>8</v>
      </c>
      <c r="EA44" s="2">
        <v>8.1999999999999993</v>
      </c>
      <c r="EB44" s="2">
        <v>8.3000000000000007</v>
      </c>
      <c r="EC44" s="2">
        <v>7.9</v>
      </c>
      <c r="ED44" s="2">
        <v>7.8</v>
      </c>
      <c r="EE44" s="2">
        <v>8.1</v>
      </c>
      <c r="EF44" s="2">
        <v>8.3000000000000007</v>
      </c>
      <c r="EG44" s="2">
        <v>7.4</v>
      </c>
      <c r="EH44" s="2">
        <v>35</v>
      </c>
      <c r="EI44" s="2">
        <v>35</v>
      </c>
      <c r="EJ44" s="2">
        <v>35</v>
      </c>
      <c r="EK44" s="2">
        <v>30</v>
      </c>
      <c r="EL44" s="2">
        <v>40</v>
      </c>
      <c r="EM44" s="2">
        <v>35</v>
      </c>
      <c r="EN44" s="2">
        <v>35</v>
      </c>
      <c r="EO44" s="2">
        <v>30</v>
      </c>
      <c r="EP44" s="2">
        <v>40</v>
      </c>
      <c r="EQ44" s="2">
        <v>30</v>
      </c>
      <c r="ER44" s="2">
        <v>20</v>
      </c>
      <c r="ES44" s="2" t="s">
        <v>123</v>
      </c>
      <c r="ET44" s="2" t="s">
        <v>94</v>
      </c>
      <c r="EU44" s="2" t="s">
        <v>18</v>
      </c>
    </row>
    <row r="45" spans="1:151" x14ac:dyDescent="0.3">
      <c r="A45" s="2">
        <v>44</v>
      </c>
      <c r="B45" s="2">
        <v>1</v>
      </c>
      <c r="C45" s="2">
        <v>2</v>
      </c>
      <c r="D45" s="2">
        <v>2</v>
      </c>
      <c r="E45" s="2" t="s">
        <v>34</v>
      </c>
      <c r="F45" s="2" t="s">
        <v>17</v>
      </c>
      <c r="G45" s="2" t="s">
        <v>15</v>
      </c>
      <c r="H45" s="2">
        <v>1</v>
      </c>
      <c r="J45" s="3">
        <v>43104</v>
      </c>
      <c r="O45" s="3" t="s">
        <v>166</v>
      </c>
      <c r="R45" s="2">
        <v>12</v>
      </c>
      <c r="S45" s="2">
        <v>196.6</v>
      </c>
      <c r="T45" s="2">
        <v>30.1</v>
      </c>
      <c r="U45" s="2">
        <v>8</v>
      </c>
      <c r="W45" s="2" t="s">
        <v>100</v>
      </c>
      <c r="X45" s="2" t="s">
        <v>100</v>
      </c>
      <c r="Y45" s="2" t="s">
        <v>100</v>
      </c>
      <c r="Z45" s="2" t="s">
        <v>100</v>
      </c>
      <c r="AA45" s="2" t="s">
        <v>100</v>
      </c>
      <c r="AB45" s="2" t="s">
        <v>100</v>
      </c>
      <c r="AC45" s="2" t="s">
        <v>100</v>
      </c>
      <c r="AD45" s="2" t="s">
        <v>100</v>
      </c>
      <c r="AE45" s="2" t="s">
        <v>100</v>
      </c>
      <c r="AF45" s="2" t="s">
        <v>100</v>
      </c>
      <c r="AG45" s="2" t="s">
        <v>100</v>
      </c>
      <c r="AH45" s="2" t="s">
        <v>100</v>
      </c>
      <c r="AI45" s="2" t="s">
        <v>100</v>
      </c>
      <c r="AJ45" s="2" t="s">
        <v>100</v>
      </c>
      <c r="AK45" s="2" t="s">
        <v>100</v>
      </c>
      <c r="AL45" s="2" t="s">
        <v>100</v>
      </c>
      <c r="AM45" s="2" t="s">
        <v>100</v>
      </c>
      <c r="AN45" s="2" t="s">
        <v>100</v>
      </c>
      <c r="AO45" s="2" t="s">
        <v>100</v>
      </c>
      <c r="AP45" s="2" t="s">
        <v>100</v>
      </c>
      <c r="AQ45" s="2" t="s">
        <v>100</v>
      </c>
      <c r="AR45" s="2" t="s">
        <v>100</v>
      </c>
      <c r="AS45" s="2" t="e">
        <f t="shared" si="4"/>
        <v>#DIV/0!</v>
      </c>
      <c r="AT45" s="2" t="e">
        <f t="shared" si="5"/>
        <v>#DIV/0!</v>
      </c>
      <c r="AU45" s="2" t="s">
        <v>100</v>
      </c>
      <c r="AV45" s="2" t="s">
        <v>100</v>
      </c>
      <c r="AW45" s="2" t="s">
        <v>100</v>
      </c>
      <c r="AX45" s="2" t="s">
        <v>100</v>
      </c>
      <c r="AY45" s="2" t="s">
        <v>100</v>
      </c>
      <c r="AZ45" s="2" t="s">
        <v>100</v>
      </c>
      <c r="BA45" s="2" t="s">
        <v>100</v>
      </c>
      <c r="BB45" s="2" t="s">
        <v>100</v>
      </c>
      <c r="BC45" s="2" t="s">
        <v>100</v>
      </c>
      <c r="BD45" s="2" t="s">
        <v>100</v>
      </c>
      <c r="BG45" s="2" t="s">
        <v>11</v>
      </c>
      <c r="BH45" s="3">
        <v>43756</v>
      </c>
      <c r="BI45" s="3" t="s">
        <v>191</v>
      </c>
      <c r="BJ45" s="3">
        <v>44117</v>
      </c>
      <c r="BK45" s="8">
        <f t="shared" si="6"/>
        <v>361</v>
      </c>
      <c r="BL45" s="8">
        <f t="shared" si="7"/>
        <v>12.033333333333333</v>
      </c>
      <c r="BO45" s="2">
        <v>269</v>
      </c>
      <c r="BP45" s="2">
        <v>47.8</v>
      </c>
      <c r="BQ45" s="2">
        <v>12</v>
      </c>
      <c r="BR45" s="2">
        <v>15</v>
      </c>
      <c r="BS45" s="2">
        <v>8</v>
      </c>
      <c r="BT45" s="2">
        <v>2</v>
      </c>
      <c r="BU45" s="2">
        <v>17</v>
      </c>
      <c r="BV45" s="2">
        <v>15</v>
      </c>
      <c r="BW45" s="2">
        <v>19</v>
      </c>
      <c r="BX45" s="2">
        <v>17.7</v>
      </c>
      <c r="BY45" s="2">
        <v>20</v>
      </c>
      <c r="BZ45" s="2">
        <v>18.5</v>
      </c>
      <c r="CA45" s="2">
        <v>20.5</v>
      </c>
      <c r="CB45" s="2">
        <v>18.600000000000001</v>
      </c>
      <c r="CC45" s="2">
        <v>16</v>
      </c>
      <c r="CD45" s="2">
        <v>12.6</v>
      </c>
      <c r="CE45" s="2">
        <v>9.3000000000000007</v>
      </c>
      <c r="CF45" s="2">
        <v>10.199999999999999</v>
      </c>
      <c r="CG45" s="2">
        <v>9.6999999999999993</v>
      </c>
      <c r="CH45" s="2">
        <v>9.1999999999999993</v>
      </c>
      <c r="CI45" s="2">
        <v>9</v>
      </c>
      <c r="CJ45" s="2">
        <v>9.4</v>
      </c>
      <c r="CK45" s="2">
        <v>9.5</v>
      </c>
      <c r="CL45" s="2">
        <v>10</v>
      </c>
      <c r="CM45" s="2">
        <v>9.8000000000000007</v>
      </c>
      <c r="CN45" s="2">
        <v>6.8</v>
      </c>
      <c r="CO45" s="2">
        <v>35</v>
      </c>
      <c r="CP45" s="2">
        <v>42</v>
      </c>
      <c r="CQ45" s="2">
        <v>52</v>
      </c>
      <c r="CR45" s="2">
        <v>45</v>
      </c>
      <c r="CS45" s="2">
        <v>46</v>
      </c>
      <c r="CT45" s="2">
        <v>45</v>
      </c>
      <c r="CU45" s="2">
        <v>55</v>
      </c>
      <c r="CV45" s="2">
        <v>48</v>
      </c>
      <c r="CW45" s="2">
        <v>40</v>
      </c>
      <c r="CX45" s="2">
        <v>18</v>
      </c>
      <c r="CY45" s="2" t="s">
        <v>101</v>
      </c>
      <c r="CZ45" s="2" t="s">
        <v>94</v>
      </c>
      <c r="DA45" s="2" t="s">
        <v>12</v>
      </c>
      <c r="DB45" s="3">
        <v>43907</v>
      </c>
      <c r="DC45" s="3" t="s">
        <v>189</v>
      </c>
      <c r="DD45" s="3">
        <v>44327</v>
      </c>
      <c r="DE45" s="8">
        <f t="shared" si="16"/>
        <v>420</v>
      </c>
      <c r="DF45" s="8">
        <f t="shared" si="17"/>
        <v>14</v>
      </c>
      <c r="DG45" s="8">
        <f t="shared" si="18"/>
        <v>210</v>
      </c>
      <c r="DH45" s="9">
        <f t="shared" si="19"/>
        <v>7</v>
      </c>
      <c r="DI45" s="2">
        <v>300</v>
      </c>
      <c r="DJ45" s="2">
        <v>43.5</v>
      </c>
      <c r="DK45" s="2">
        <v>7</v>
      </c>
      <c r="DL45" s="2">
        <v>11.24</v>
      </c>
      <c r="DM45" s="2">
        <v>7</v>
      </c>
      <c r="DN45" s="2">
        <v>2</v>
      </c>
      <c r="DO45" s="2">
        <v>17.5</v>
      </c>
      <c r="DP45" s="2">
        <v>19.2</v>
      </c>
      <c r="DQ45" s="2">
        <v>19.7</v>
      </c>
      <c r="DR45" s="2">
        <v>19</v>
      </c>
      <c r="DS45" s="2">
        <v>15.7</v>
      </c>
      <c r="DT45" s="2">
        <v>19</v>
      </c>
      <c r="DU45" s="2">
        <v>18.2</v>
      </c>
      <c r="DV45" s="2">
        <v>17.3</v>
      </c>
      <c r="DW45" s="2">
        <v>18.5</v>
      </c>
      <c r="DX45" s="2">
        <v>18</v>
      </c>
      <c r="DY45" s="2">
        <v>9.4</v>
      </c>
      <c r="DZ45" s="2">
        <v>9.5</v>
      </c>
      <c r="EA45" s="2">
        <v>8.8000000000000007</v>
      </c>
      <c r="EB45" s="2">
        <v>9</v>
      </c>
      <c r="EC45" s="2">
        <v>9.4</v>
      </c>
      <c r="ED45" s="2">
        <v>8.3000000000000007</v>
      </c>
      <c r="EE45" s="2">
        <v>9.1999999999999993</v>
      </c>
      <c r="EF45" s="2">
        <v>9.3000000000000007</v>
      </c>
      <c r="EG45" s="2">
        <v>8.6999999999999993</v>
      </c>
      <c r="EH45" s="2">
        <v>8.4</v>
      </c>
      <c r="EI45" s="2">
        <v>80</v>
      </c>
      <c r="EJ45" s="2">
        <v>85</v>
      </c>
      <c r="EK45" s="2">
        <v>85</v>
      </c>
      <c r="EL45" s="2">
        <v>80</v>
      </c>
      <c r="EM45" s="2">
        <v>75</v>
      </c>
      <c r="EN45" s="2">
        <v>85</v>
      </c>
      <c r="EO45" s="2">
        <v>80</v>
      </c>
      <c r="EP45" s="2">
        <v>80</v>
      </c>
      <c r="EQ45" s="2">
        <v>70</v>
      </c>
      <c r="ER45" s="2">
        <v>70</v>
      </c>
      <c r="ES45" s="2" t="s">
        <v>124</v>
      </c>
      <c r="ET45" s="2" t="s">
        <v>94</v>
      </c>
      <c r="EU45" s="2" t="s">
        <v>18</v>
      </c>
    </row>
    <row r="46" spans="1:151" x14ac:dyDescent="0.3">
      <c r="A46" s="2">
        <v>45</v>
      </c>
      <c r="B46" s="2">
        <v>1</v>
      </c>
      <c r="C46" s="2">
        <v>3</v>
      </c>
      <c r="D46" s="2">
        <v>2</v>
      </c>
      <c r="E46" s="2" t="s">
        <v>34</v>
      </c>
      <c r="F46" s="2" t="s">
        <v>17</v>
      </c>
      <c r="G46" s="2" t="s">
        <v>15</v>
      </c>
      <c r="H46" s="2">
        <v>1</v>
      </c>
      <c r="J46" s="3">
        <v>43104</v>
      </c>
      <c r="O46" s="3">
        <v>43411</v>
      </c>
      <c r="R46" s="2">
        <v>11</v>
      </c>
      <c r="S46" s="2">
        <v>185.5</v>
      </c>
      <c r="T46" s="2">
        <v>28.7</v>
      </c>
      <c r="U46" s="2">
        <v>6</v>
      </c>
      <c r="V46" s="2">
        <v>1.7549999999999999</v>
      </c>
      <c r="W46" s="2" t="s">
        <v>100</v>
      </c>
      <c r="X46" s="2">
        <v>1</v>
      </c>
      <c r="Y46" s="2">
        <v>11</v>
      </c>
      <c r="Z46" s="2">
        <v>11.4</v>
      </c>
      <c r="AA46" s="2">
        <v>9.3000000000000007</v>
      </c>
      <c r="AB46" s="2" t="s">
        <v>100</v>
      </c>
      <c r="AC46" s="2" t="s">
        <v>100</v>
      </c>
      <c r="AD46" s="2" t="s">
        <v>100</v>
      </c>
      <c r="AE46" s="2" t="s">
        <v>100</v>
      </c>
      <c r="AF46" s="2" t="s">
        <v>100</v>
      </c>
      <c r="AG46" s="2" t="s">
        <v>100</v>
      </c>
      <c r="AH46" s="2" t="s">
        <v>100</v>
      </c>
      <c r="AI46" s="2">
        <v>6.6</v>
      </c>
      <c r="AJ46" s="2">
        <v>6.4</v>
      </c>
      <c r="AK46" s="2">
        <v>6.5</v>
      </c>
      <c r="AL46" s="2" t="s">
        <v>100</v>
      </c>
      <c r="AM46" s="2" t="s">
        <v>100</v>
      </c>
      <c r="AN46" s="2" t="s">
        <v>100</v>
      </c>
      <c r="AO46" s="2" t="s">
        <v>100</v>
      </c>
      <c r="AP46" s="2" t="s">
        <v>100</v>
      </c>
      <c r="AQ46" s="2" t="s">
        <v>100</v>
      </c>
      <c r="AR46" s="2" t="s">
        <v>100</v>
      </c>
      <c r="AS46" s="2">
        <f t="shared" si="4"/>
        <v>6.5</v>
      </c>
      <c r="AT46" s="2">
        <f t="shared" si="5"/>
        <v>2.0700636942675157</v>
      </c>
      <c r="AU46" s="2">
        <v>10</v>
      </c>
      <c r="AV46" s="2">
        <v>16</v>
      </c>
      <c r="AW46" s="2">
        <v>15</v>
      </c>
      <c r="AX46" s="2" t="s">
        <v>100</v>
      </c>
      <c r="AY46" s="2" t="s">
        <v>100</v>
      </c>
      <c r="AZ46" s="2" t="s">
        <v>100</v>
      </c>
      <c r="BA46" s="2" t="s">
        <v>100</v>
      </c>
      <c r="BB46" s="2" t="s">
        <v>100</v>
      </c>
      <c r="BC46" s="2" t="s">
        <v>100</v>
      </c>
      <c r="BD46" s="2" t="s">
        <v>100</v>
      </c>
      <c r="BG46" s="2" t="s">
        <v>11</v>
      </c>
      <c r="BH46" s="3">
        <v>43658</v>
      </c>
      <c r="BI46" s="3" t="s">
        <v>190</v>
      </c>
      <c r="BJ46" s="3">
        <v>44121</v>
      </c>
      <c r="BK46" s="8">
        <f t="shared" si="6"/>
        <v>463</v>
      </c>
      <c r="BL46" s="8">
        <f t="shared" si="7"/>
        <v>15.433333333333334</v>
      </c>
      <c r="BM46" s="8">
        <f t="shared" ref="BM46:BM51" si="26">BJ:BJ-O:O</f>
        <v>710</v>
      </c>
      <c r="BN46" s="9">
        <f t="shared" ref="BN46:BN51" si="27">BM:BM/30</f>
        <v>23.666666666666668</v>
      </c>
      <c r="BO46" s="2">
        <v>383</v>
      </c>
      <c r="BP46" s="2">
        <v>40</v>
      </c>
      <c r="BQ46" s="2">
        <v>6</v>
      </c>
      <c r="BR46" s="2">
        <v>10.106999999999999</v>
      </c>
      <c r="BS46" s="2">
        <v>7</v>
      </c>
      <c r="BT46" s="2">
        <v>2</v>
      </c>
      <c r="BU46" s="2">
        <v>17</v>
      </c>
      <c r="BV46" s="2">
        <v>14.6</v>
      </c>
      <c r="BW46" s="2">
        <v>15</v>
      </c>
      <c r="BX46" s="2">
        <v>15.4</v>
      </c>
      <c r="BY46" s="2">
        <v>16.5</v>
      </c>
      <c r="BZ46" s="2">
        <v>17.5</v>
      </c>
      <c r="CA46" s="2">
        <v>16.399999999999999</v>
      </c>
      <c r="CB46" s="2">
        <v>16</v>
      </c>
      <c r="CC46" s="2">
        <v>15</v>
      </c>
      <c r="CD46" s="2">
        <v>14.5</v>
      </c>
      <c r="CE46" s="2">
        <v>10.3</v>
      </c>
      <c r="CF46" s="2">
        <v>10.5</v>
      </c>
      <c r="CG46" s="2">
        <v>10.199999999999999</v>
      </c>
      <c r="CH46" s="2">
        <v>10.3</v>
      </c>
      <c r="CI46" s="2">
        <v>10</v>
      </c>
      <c r="CJ46" s="2">
        <v>9.6999999999999993</v>
      </c>
      <c r="CK46" s="2">
        <v>9.6</v>
      </c>
      <c r="CL46" s="2">
        <v>8.6999999999999993</v>
      </c>
      <c r="CM46" s="2">
        <v>9.5</v>
      </c>
      <c r="CN46" s="2">
        <v>9</v>
      </c>
      <c r="CO46" s="2">
        <v>90</v>
      </c>
      <c r="CP46" s="2">
        <v>80</v>
      </c>
      <c r="CQ46" s="2">
        <v>85</v>
      </c>
      <c r="CR46" s="2">
        <v>90</v>
      </c>
      <c r="CS46" s="2">
        <v>80</v>
      </c>
      <c r="CT46" s="2">
        <v>80</v>
      </c>
      <c r="CU46" s="2">
        <v>75</v>
      </c>
      <c r="CV46" s="2">
        <v>75</v>
      </c>
      <c r="CW46" s="2">
        <v>65</v>
      </c>
      <c r="CX46" s="2">
        <v>60</v>
      </c>
      <c r="CY46" s="2" t="s">
        <v>124</v>
      </c>
      <c r="CZ46" s="2" t="s">
        <v>94</v>
      </c>
      <c r="DA46" s="2" t="s">
        <v>12</v>
      </c>
      <c r="DB46" s="3">
        <v>44004</v>
      </c>
      <c r="DC46" s="3" t="s">
        <v>190</v>
      </c>
      <c r="DD46" s="3">
        <v>44254</v>
      </c>
      <c r="DE46" s="8">
        <f t="shared" si="16"/>
        <v>250</v>
      </c>
      <c r="DF46" s="8">
        <f t="shared" si="17"/>
        <v>8.3333333333333339</v>
      </c>
      <c r="DG46" s="8">
        <f t="shared" si="18"/>
        <v>133</v>
      </c>
      <c r="DH46" s="9">
        <f t="shared" si="19"/>
        <v>4.4333333333333336</v>
      </c>
    </row>
    <row r="47" spans="1:151" x14ac:dyDescent="0.3">
      <c r="A47" s="2">
        <v>46</v>
      </c>
      <c r="B47" s="2">
        <v>1</v>
      </c>
      <c r="C47" s="2">
        <v>1</v>
      </c>
      <c r="D47" s="2">
        <v>2</v>
      </c>
      <c r="E47" s="2" t="s">
        <v>32</v>
      </c>
      <c r="F47" s="2" t="s">
        <v>33</v>
      </c>
      <c r="I47" s="2">
        <v>1</v>
      </c>
      <c r="J47" s="3">
        <v>43598</v>
      </c>
      <c r="K47" s="3">
        <v>44019</v>
      </c>
      <c r="L47" s="3" t="s">
        <v>190</v>
      </c>
      <c r="M47" s="7">
        <f>K:K-J:J</f>
        <v>421</v>
      </c>
      <c r="N47" s="7">
        <f t="shared" si="2"/>
        <v>14.033333333333333</v>
      </c>
      <c r="O47" s="3">
        <v>44152</v>
      </c>
      <c r="P47" s="7">
        <f>O:O-K:K</f>
        <v>133</v>
      </c>
      <c r="Q47" s="7">
        <f t="shared" si="3"/>
        <v>4.4333333333333336</v>
      </c>
      <c r="R47" s="2">
        <v>11</v>
      </c>
      <c r="S47" s="2">
        <v>321</v>
      </c>
      <c r="T47" s="2">
        <v>48</v>
      </c>
      <c r="U47" s="2">
        <v>9</v>
      </c>
      <c r="V47" s="2">
        <v>15</v>
      </c>
      <c r="W47" s="2">
        <v>8</v>
      </c>
      <c r="X47" s="2">
        <v>1</v>
      </c>
      <c r="Y47" s="2">
        <v>15.4</v>
      </c>
      <c r="Z47" s="2">
        <v>25</v>
      </c>
      <c r="AA47" s="2">
        <v>20</v>
      </c>
      <c r="AB47" s="2">
        <v>19</v>
      </c>
      <c r="AC47" s="2">
        <v>19.5</v>
      </c>
      <c r="AD47" s="2">
        <v>18.7</v>
      </c>
      <c r="AE47" s="2">
        <v>15.4</v>
      </c>
      <c r="AF47" s="2">
        <v>20</v>
      </c>
      <c r="AG47" s="2">
        <v>19</v>
      </c>
      <c r="AH47" s="2">
        <v>20.5</v>
      </c>
      <c r="AI47" s="2">
        <v>9.6999999999999993</v>
      </c>
      <c r="AJ47" s="2">
        <v>11</v>
      </c>
      <c r="AK47" s="2">
        <v>11.2</v>
      </c>
      <c r="AL47" s="2">
        <v>11.6</v>
      </c>
      <c r="AM47" s="2">
        <v>11.3</v>
      </c>
      <c r="AN47" s="2">
        <v>10.5</v>
      </c>
      <c r="AO47" s="2">
        <v>11</v>
      </c>
      <c r="AP47" s="2">
        <v>11.4</v>
      </c>
      <c r="AQ47" s="2">
        <v>11</v>
      </c>
      <c r="AR47" s="2">
        <v>11</v>
      </c>
      <c r="AS47" s="2">
        <f t="shared" si="4"/>
        <v>10.97</v>
      </c>
      <c r="AT47" s="2">
        <f t="shared" si="5"/>
        <v>3.4936305732484079</v>
      </c>
      <c r="AU47" s="2">
        <v>63</v>
      </c>
      <c r="AV47" s="2">
        <v>118</v>
      </c>
      <c r="AW47" s="2">
        <v>99</v>
      </c>
      <c r="AX47" s="2">
        <v>113</v>
      </c>
      <c r="AY47" s="2">
        <v>116</v>
      </c>
      <c r="AZ47" s="2">
        <v>96</v>
      </c>
      <c r="BA47" s="2">
        <v>68</v>
      </c>
      <c r="BB47" s="2">
        <v>122</v>
      </c>
      <c r="BC47" s="2">
        <v>107</v>
      </c>
      <c r="BD47" s="2">
        <v>116</v>
      </c>
      <c r="BE47" s="2">
        <v>1</v>
      </c>
      <c r="BF47" s="2" t="s">
        <v>94</v>
      </c>
      <c r="BG47" s="2" t="s">
        <v>11</v>
      </c>
      <c r="BH47" s="3">
        <v>44267</v>
      </c>
      <c r="BI47" s="3" t="s">
        <v>189</v>
      </c>
      <c r="BJ47" s="3">
        <v>44466</v>
      </c>
      <c r="BK47" s="8">
        <f t="shared" si="6"/>
        <v>199</v>
      </c>
      <c r="BL47" s="8">
        <f t="shared" si="7"/>
        <v>6.6333333333333337</v>
      </c>
      <c r="BM47" s="8">
        <f t="shared" si="26"/>
        <v>314</v>
      </c>
      <c r="BN47" s="9">
        <f t="shared" si="27"/>
        <v>10.466666666666667</v>
      </c>
      <c r="BO47" s="2">
        <v>303</v>
      </c>
      <c r="BP47" s="2">
        <v>41.3</v>
      </c>
      <c r="BQ47" s="2">
        <v>5</v>
      </c>
      <c r="BR47" s="2">
        <v>14.02</v>
      </c>
      <c r="BS47" s="2">
        <v>6</v>
      </c>
      <c r="BT47" s="2">
        <v>2</v>
      </c>
      <c r="BU47" s="2">
        <v>19</v>
      </c>
      <c r="BV47" s="2">
        <v>27</v>
      </c>
      <c r="BW47" s="2">
        <v>26</v>
      </c>
      <c r="BX47" s="2">
        <v>26.5</v>
      </c>
      <c r="BY47" s="2">
        <v>27</v>
      </c>
      <c r="BZ47" s="2">
        <v>25.5</v>
      </c>
      <c r="CA47" s="2">
        <v>23</v>
      </c>
      <c r="CB47" s="2">
        <v>23</v>
      </c>
      <c r="CC47" s="2">
        <v>27.2</v>
      </c>
      <c r="CD47" s="2">
        <v>22.5</v>
      </c>
      <c r="CE47" s="2">
        <v>13.4</v>
      </c>
      <c r="CF47" s="2">
        <v>13.5</v>
      </c>
      <c r="CG47" s="2">
        <v>14</v>
      </c>
      <c r="CH47" s="2">
        <v>12.7</v>
      </c>
      <c r="CI47" s="2">
        <v>13.4</v>
      </c>
      <c r="CJ47" s="2">
        <v>13</v>
      </c>
      <c r="CK47" s="2">
        <v>13</v>
      </c>
      <c r="CL47" s="2">
        <v>13</v>
      </c>
      <c r="CM47" s="2">
        <v>14.7</v>
      </c>
      <c r="CN47" s="2">
        <v>12.5</v>
      </c>
      <c r="CO47" s="2">
        <v>20</v>
      </c>
      <c r="CP47" s="2">
        <v>19.5</v>
      </c>
      <c r="CQ47" s="2">
        <v>20</v>
      </c>
      <c r="CR47" s="2">
        <v>20</v>
      </c>
      <c r="CS47" s="2">
        <v>20</v>
      </c>
      <c r="CT47" s="2">
        <v>19</v>
      </c>
      <c r="CU47" s="2">
        <v>16.5</v>
      </c>
      <c r="CV47" s="2">
        <v>16.5</v>
      </c>
      <c r="CW47" s="2">
        <v>24</v>
      </c>
      <c r="CX47" s="2">
        <v>13.5</v>
      </c>
      <c r="CY47" s="2" t="s">
        <v>126</v>
      </c>
      <c r="CZ47" s="2" t="s">
        <v>94</v>
      </c>
      <c r="DA47" s="2" t="s">
        <v>12</v>
      </c>
    </row>
    <row r="48" spans="1:151" x14ac:dyDescent="0.3">
      <c r="A48" s="2">
        <v>47</v>
      </c>
      <c r="B48" s="2">
        <v>1</v>
      </c>
      <c r="C48" s="2">
        <v>2</v>
      </c>
      <c r="D48" s="2">
        <v>2</v>
      </c>
      <c r="E48" s="2" t="s">
        <v>32</v>
      </c>
      <c r="F48" s="2" t="s">
        <v>33</v>
      </c>
      <c r="I48" s="2">
        <v>1</v>
      </c>
      <c r="J48" s="3">
        <v>43598</v>
      </c>
      <c r="K48" s="3">
        <v>44021</v>
      </c>
      <c r="L48" s="3" t="s">
        <v>190</v>
      </c>
      <c r="M48" s="7">
        <f>K:K-J:J</f>
        <v>423</v>
      </c>
      <c r="N48" s="7">
        <f t="shared" si="2"/>
        <v>14.1</v>
      </c>
      <c r="O48" s="3">
        <v>44296</v>
      </c>
      <c r="P48" s="7">
        <f>O:O-K:K</f>
        <v>275</v>
      </c>
      <c r="Q48" s="7">
        <f t="shared" si="3"/>
        <v>9.1666666666666661</v>
      </c>
      <c r="R48" s="2">
        <v>13</v>
      </c>
      <c r="S48" s="2">
        <v>332</v>
      </c>
      <c r="T48" s="2">
        <v>48.6</v>
      </c>
      <c r="U48" s="2">
        <v>8</v>
      </c>
      <c r="V48" s="2">
        <v>9</v>
      </c>
      <c r="W48" s="2">
        <v>8</v>
      </c>
      <c r="X48" s="2">
        <v>1</v>
      </c>
      <c r="Y48" s="2">
        <v>22.6</v>
      </c>
      <c r="Z48" s="2">
        <v>20.6</v>
      </c>
      <c r="AA48" s="2">
        <v>20.399999999999999</v>
      </c>
      <c r="AB48" s="2">
        <v>22.4</v>
      </c>
      <c r="AC48" s="2">
        <v>18.399999999999999</v>
      </c>
      <c r="AD48" s="2">
        <v>21</v>
      </c>
      <c r="AE48" s="2">
        <v>17.5</v>
      </c>
      <c r="AF48" s="2">
        <v>22</v>
      </c>
      <c r="AG48" s="2">
        <v>21.4</v>
      </c>
      <c r="AH48" s="2">
        <v>20</v>
      </c>
      <c r="AI48" s="2">
        <v>10.5</v>
      </c>
      <c r="AJ48" s="2">
        <v>10.199999999999999</v>
      </c>
      <c r="AK48" s="2">
        <v>11</v>
      </c>
      <c r="AL48" s="2">
        <v>11</v>
      </c>
      <c r="AM48" s="2">
        <v>11</v>
      </c>
      <c r="AN48" s="2">
        <v>11</v>
      </c>
      <c r="AO48" s="2">
        <v>11</v>
      </c>
      <c r="AP48" s="2">
        <v>10.3</v>
      </c>
      <c r="AQ48" s="2">
        <v>10.8</v>
      </c>
      <c r="AR48" s="2">
        <v>11</v>
      </c>
      <c r="AS48" s="2">
        <f t="shared" si="4"/>
        <v>10.78</v>
      </c>
      <c r="AT48" s="2">
        <f t="shared" si="5"/>
        <v>3.4331210191082797</v>
      </c>
      <c r="AU48" s="2">
        <v>104</v>
      </c>
      <c r="AV48" s="2">
        <v>81</v>
      </c>
      <c r="AW48" s="2">
        <v>99</v>
      </c>
      <c r="AX48" s="2">
        <v>111</v>
      </c>
      <c r="AY48" s="2">
        <v>83</v>
      </c>
      <c r="AZ48" s="2">
        <v>102</v>
      </c>
      <c r="BA48" s="2">
        <v>74</v>
      </c>
      <c r="BB48" s="2">
        <v>91</v>
      </c>
      <c r="BC48" s="2">
        <v>104</v>
      </c>
      <c r="BD48" s="2">
        <v>102</v>
      </c>
      <c r="BE48" s="2">
        <v>1</v>
      </c>
      <c r="BF48" s="2" t="s">
        <v>94</v>
      </c>
      <c r="BG48" s="2" t="s">
        <v>11</v>
      </c>
      <c r="BH48" s="3">
        <v>44290</v>
      </c>
      <c r="BI48" s="3" t="s">
        <v>189</v>
      </c>
      <c r="BJ48" s="3">
        <v>44507</v>
      </c>
      <c r="BK48" s="8">
        <f t="shared" si="6"/>
        <v>217</v>
      </c>
      <c r="BL48" s="8">
        <f t="shared" si="7"/>
        <v>7.2333333333333334</v>
      </c>
      <c r="BM48" s="8">
        <f t="shared" si="26"/>
        <v>211</v>
      </c>
      <c r="BN48" s="9">
        <f t="shared" si="27"/>
        <v>7.0333333333333332</v>
      </c>
      <c r="BO48" s="2">
        <v>329</v>
      </c>
      <c r="BP48" s="2">
        <v>45</v>
      </c>
      <c r="BQ48" s="2">
        <v>6</v>
      </c>
      <c r="BR48" s="2">
        <v>11.535</v>
      </c>
      <c r="BS48" s="2">
        <v>7</v>
      </c>
      <c r="BT48" s="2">
        <v>2</v>
      </c>
      <c r="BU48" s="2">
        <v>24</v>
      </c>
      <c r="BV48" s="2">
        <v>21.5</v>
      </c>
      <c r="BW48" s="2">
        <v>22.6</v>
      </c>
      <c r="BX48" s="2">
        <v>23.6</v>
      </c>
      <c r="BY48" s="2">
        <v>17.600000000000001</v>
      </c>
      <c r="BZ48" s="2">
        <v>24</v>
      </c>
      <c r="CA48" s="2">
        <v>21.5</v>
      </c>
      <c r="CB48" s="2">
        <v>20</v>
      </c>
      <c r="CC48" s="2">
        <v>21</v>
      </c>
      <c r="CD48" s="2">
        <v>18.3</v>
      </c>
      <c r="CE48" s="2">
        <v>13.4</v>
      </c>
      <c r="CF48" s="2">
        <v>13.2</v>
      </c>
      <c r="CG48" s="2">
        <v>12</v>
      </c>
      <c r="CH48" s="2">
        <v>12.8</v>
      </c>
      <c r="CI48" s="2">
        <v>12.4</v>
      </c>
      <c r="CJ48" s="2">
        <v>12</v>
      </c>
      <c r="CK48" s="2">
        <v>12.4</v>
      </c>
      <c r="CL48" s="2">
        <v>12.5</v>
      </c>
      <c r="CM48" s="2">
        <v>11.8</v>
      </c>
      <c r="CN48" s="2">
        <v>12.2</v>
      </c>
      <c r="CO48" s="2">
        <v>190</v>
      </c>
      <c r="CP48" s="2">
        <v>180</v>
      </c>
      <c r="CQ48" s="2">
        <v>150</v>
      </c>
      <c r="CR48" s="2">
        <v>180</v>
      </c>
      <c r="CS48" s="2">
        <v>120</v>
      </c>
      <c r="CT48" s="2">
        <v>140</v>
      </c>
      <c r="CU48" s="2">
        <v>140</v>
      </c>
      <c r="CV48" s="2">
        <v>130</v>
      </c>
      <c r="CW48" s="2">
        <v>135</v>
      </c>
      <c r="CX48" s="2">
        <v>95</v>
      </c>
      <c r="CY48" s="2" t="s">
        <v>133</v>
      </c>
      <c r="CZ48" s="2" t="s">
        <v>94</v>
      </c>
      <c r="DA48" s="2" t="s">
        <v>12</v>
      </c>
    </row>
    <row r="49" spans="1:151" x14ac:dyDescent="0.3">
      <c r="A49" s="2">
        <v>48</v>
      </c>
      <c r="B49" s="2">
        <v>1</v>
      </c>
      <c r="C49" s="2">
        <v>3</v>
      </c>
      <c r="D49" s="2">
        <v>2</v>
      </c>
      <c r="E49" s="2" t="s">
        <v>32</v>
      </c>
      <c r="F49" s="2" t="s">
        <v>33</v>
      </c>
      <c r="I49" s="2">
        <v>1</v>
      </c>
      <c r="J49" s="3">
        <v>43598</v>
      </c>
      <c r="K49" s="3">
        <v>44008</v>
      </c>
      <c r="L49" s="3" t="s">
        <v>190</v>
      </c>
      <c r="M49" s="7">
        <f>K:K-J:J</f>
        <v>410</v>
      </c>
      <c r="N49" s="7">
        <f t="shared" si="2"/>
        <v>13.666666666666666</v>
      </c>
      <c r="O49" s="3">
        <v>44144</v>
      </c>
      <c r="P49" s="7">
        <f>O:O-K:K</f>
        <v>136</v>
      </c>
      <c r="Q49" s="7">
        <f t="shared" si="3"/>
        <v>4.5333333333333332</v>
      </c>
      <c r="R49" s="2">
        <v>13</v>
      </c>
      <c r="S49" s="2">
        <v>328</v>
      </c>
      <c r="T49" s="2">
        <v>48</v>
      </c>
      <c r="U49" s="2">
        <v>7</v>
      </c>
      <c r="V49" s="2">
        <v>12</v>
      </c>
      <c r="W49" s="2">
        <v>8</v>
      </c>
      <c r="X49" s="2">
        <v>1</v>
      </c>
      <c r="Y49" s="2">
        <v>22</v>
      </c>
      <c r="Z49" s="2">
        <v>21.5</v>
      </c>
      <c r="AA49" s="2">
        <v>23</v>
      </c>
      <c r="AB49" s="2">
        <v>18.7</v>
      </c>
      <c r="AC49" s="2">
        <v>19.2</v>
      </c>
      <c r="AD49" s="2">
        <v>17</v>
      </c>
      <c r="AE49" s="2">
        <v>21.3</v>
      </c>
      <c r="AF49" s="2">
        <v>23.6</v>
      </c>
      <c r="AG49" s="2">
        <v>19</v>
      </c>
      <c r="AH49" s="2">
        <v>18</v>
      </c>
      <c r="AI49" s="2">
        <v>10</v>
      </c>
      <c r="AJ49" s="2">
        <v>11.4</v>
      </c>
      <c r="AK49" s="2">
        <v>10.8</v>
      </c>
      <c r="AL49" s="2">
        <v>10.4</v>
      </c>
      <c r="AM49" s="2">
        <v>10.3</v>
      </c>
      <c r="AN49" s="2">
        <v>9.4</v>
      </c>
      <c r="AO49" s="2">
        <v>10</v>
      </c>
      <c r="AP49" s="2">
        <v>9.6</v>
      </c>
      <c r="AQ49" s="2">
        <v>10.4</v>
      </c>
      <c r="AR49" s="2">
        <v>10.3</v>
      </c>
      <c r="AS49" s="2">
        <f t="shared" si="4"/>
        <v>10.260000000000002</v>
      </c>
      <c r="AT49" s="2">
        <f t="shared" si="5"/>
        <v>3.2675159235668794</v>
      </c>
      <c r="AU49" s="2">
        <v>92</v>
      </c>
      <c r="AV49" s="2">
        <v>95</v>
      </c>
      <c r="AW49" s="2">
        <v>102</v>
      </c>
      <c r="AX49" s="2">
        <v>87</v>
      </c>
      <c r="AY49" s="2">
        <v>89</v>
      </c>
      <c r="AZ49" s="2">
        <v>61</v>
      </c>
      <c r="BA49" s="2">
        <v>90</v>
      </c>
      <c r="BB49" s="2">
        <v>99</v>
      </c>
      <c r="BC49" s="2">
        <v>89</v>
      </c>
      <c r="BD49" s="2">
        <v>71</v>
      </c>
      <c r="BE49" s="2">
        <v>1</v>
      </c>
      <c r="BF49" s="2" t="s">
        <v>94</v>
      </c>
      <c r="BG49" s="2" t="s">
        <v>11</v>
      </c>
      <c r="BH49" s="3">
        <v>44182</v>
      </c>
      <c r="BI49" s="3" t="s">
        <v>192</v>
      </c>
      <c r="BJ49" s="3">
        <v>44434</v>
      </c>
      <c r="BK49" s="8">
        <f t="shared" si="6"/>
        <v>252</v>
      </c>
      <c r="BL49" s="8">
        <f t="shared" si="7"/>
        <v>8.4</v>
      </c>
      <c r="BM49" s="8">
        <f t="shared" si="26"/>
        <v>290</v>
      </c>
      <c r="BN49" s="9">
        <f t="shared" si="27"/>
        <v>9.6666666666666661</v>
      </c>
      <c r="BO49" s="2">
        <v>336</v>
      </c>
      <c r="BP49" s="2">
        <v>43.5</v>
      </c>
      <c r="BQ49" s="2">
        <v>4</v>
      </c>
      <c r="BR49" s="2">
        <v>15.5</v>
      </c>
      <c r="BS49" s="2">
        <v>7</v>
      </c>
      <c r="BT49" s="2">
        <v>2</v>
      </c>
      <c r="BU49" s="2">
        <v>22.5</v>
      </c>
      <c r="BV49" s="2">
        <v>24.5</v>
      </c>
      <c r="BW49" s="2">
        <v>25.3</v>
      </c>
      <c r="BX49" s="2">
        <v>25</v>
      </c>
      <c r="BY49" s="2">
        <v>24.5</v>
      </c>
      <c r="BZ49" s="2">
        <v>23.5</v>
      </c>
      <c r="CA49" s="2">
        <v>22</v>
      </c>
      <c r="CB49" s="2">
        <v>22.5</v>
      </c>
      <c r="CC49" s="2">
        <v>21</v>
      </c>
      <c r="CD49" s="2">
        <v>19</v>
      </c>
      <c r="CE49" s="2">
        <v>14.5</v>
      </c>
      <c r="CF49" s="2">
        <v>14</v>
      </c>
      <c r="CG49" s="2">
        <v>13.2</v>
      </c>
      <c r="CH49" s="2">
        <v>14</v>
      </c>
      <c r="CI49" s="2">
        <v>14</v>
      </c>
      <c r="CJ49" s="2">
        <v>12.8</v>
      </c>
      <c r="CK49" s="2">
        <v>12.9</v>
      </c>
      <c r="CL49" s="2">
        <v>12.5</v>
      </c>
      <c r="CM49" s="2">
        <v>13.1</v>
      </c>
      <c r="CN49" s="2">
        <v>12.7</v>
      </c>
      <c r="CO49" s="2">
        <v>19.5</v>
      </c>
      <c r="CP49" s="2">
        <v>19.5</v>
      </c>
      <c r="CQ49" s="2">
        <v>19</v>
      </c>
      <c r="CR49" s="2">
        <v>22.5</v>
      </c>
      <c r="CS49" s="2">
        <v>20</v>
      </c>
      <c r="CT49" s="2">
        <v>15</v>
      </c>
      <c r="CU49" s="2">
        <v>15</v>
      </c>
      <c r="CV49" s="2">
        <v>14</v>
      </c>
      <c r="CW49" s="2">
        <v>15.5</v>
      </c>
      <c r="CX49" s="2">
        <v>12.5</v>
      </c>
      <c r="CY49" s="2" t="s">
        <v>123</v>
      </c>
      <c r="CZ49" s="2" t="s">
        <v>94</v>
      </c>
      <c r="DA49" s="2" t="s">
        <v>12</v>
      </c>
      <c r="DB49" s="3">
        <v>44491</v>
      </c>
      <c r="DC49" s="3" t="s">
        <v>191</v>
      </c>
      <c r="DD49" s="3">
        <v>44691</v>
      </c>
      <c r="DE49" s="8">
        <f t="shared" si="16"/>
        <v>200</v>
      </c>
      <c r="DF49" s="8">
        <f t="shared" ref="DF49" si="28">DE49/30</f>
        <v>6.666666666666667</v>
      </c>
      <c r="DG49" s="8">
        <f t="shared" ref="DG49" si="29">DD:DD-BJ:BJ</f>
        <v>257</v>
      </c>
      <c r="DH49" s="9">
        <f t="shared" ref="DH49" si="30">DG:DG/30</f>
        <v>8.5666666666666664</v>
      </c>
      <c r="DI49" s="2">
        <v>276</v>
      </c>
      <c r="DJ49" s="2">
        <v>31.6</v>
      </c>
      <c r="DK49" s="2">
        <v>7</v>
      </c>
      <c r="DL49" s="2">
        <v>6.79</v>
      </c>
      <c r="DM49" s="2">
        <v>6</v>
      </c>
      <c r="DN49" s="2">
        <v>2</v>
      </c>
      <c r="DO49" s="2">
        <v>19</v>
      </c>
      <c r="DP49" s="2">
        <v>20</v>
      </c>
      <c r="DQ49" s="2">
        <v>0.5</v>
      </c>
      <c r="DR49" s="2">
        <v>19.399999999999999</v>
      </c>
      <c r="DS49" s="2">
        <v>17</v>
      </c>
      <c r="DT49" s="2">
        <v>17.5</v>
      </c>
      <c r="DU49" s="2">
        <v>18</v>
      </c>
      <c r="DV49" s="2">
        <v>18.5</v>
      </c>
      <c r="DW49" s="2">
        <v>17.5</v>
      </c>
      <c r="DX49" s="2">
        <v>17.600000000000001</v>
      </c>
      <c r="DY49" s="2">
        <v>11.6</v>
      </c>
      <c r="DZ49" s="2">
        <v>11.5</v>
      </c>
      <c r="EA49" s="2">
        <v>12.3</v>
      </c>
      <c r="EB49" s="2">
        <v>12.6</v>
      </c>
      <c r="EC49" s="2">
        <v>11.4</v>
      </c>
      <c r="ED49" s="2">
        <v>11.6</v>
      </c>
      <c r="EE49" s="2">
        <v>12</v>
      </c>
      <c r="EF49" s="2">
        <v>11</v>
      </c>
      <c r="EG49" s="2">
        <v>11.4</v>
      </c>
      <c r="EH49" s="2">
        <v>11.5</v>
      </c>
      <c r="EI49" s="2">
        <v>120</v>
      </c>
      <c r="EJ49" s="2">
        <v>125</v>
      </c>
      <c r="EK49" s="2">
        <v>130</v>
      </c>
      <c r="EL49" s="2">
        <v>130</v>
      </c>
      <c r="EM49" s="2">
        <v>105</v>
      </c>
      <c r="EN49" s="2">
        <v>115</v>
      </c>
      <c r="EO49" s="2">
        <v>125</v>
      </c>
      <c r="EP49" s="2">
        <v>110</v>
      </c>
      <c r="EQ49" s="2">
        <v>100</v>
      </c>
      <c r="ER49" s="2">
        <v>105</v>
      </c>
      <c r="ES49" s="2">
        <v>1</v>
      </c>
      <c r="ET49" s="2" t="s">
        <v>94</v>
      </c>
      <c r="EU49" s="2" t="s">
        <v>18</v>
      </c>
    </row>
    <row r="50" spans="1:151" x14ac:dyDescent="0.3">
      <c r="A50" s="2">
        <v>49</v>
      </c>
      <c r="B50" s="2">
        <v>1</v>
      </c>
      <c r="C50" s="2">
        <v>1</v>
      </c>
      <c r="D50" s="2">
        <v>2</v>
      </c>
      <c r="E50" s="2" t="s">
        <v>32</v>
      </c>
      <c r="F50" s="2" t="s">
        <v>33</v>
      </c>
      <c r="I50" s="2">
        <v>1</v>
      </c>
      <c r="J50" s="3">
        <v>43598</v>
      </c>
      <c r="K50" s="3">
        <v>44020</v>
      </c>
      <c r="L50" s="3" t="s">
        <v>190</v>
      </c>
      <c r="M50" s="7">
        <f>K:K-J:J</f>
        <v>422</v>
      </c>
      <c r="N50" s="7">
        <f t="shared" si="2"/>
        <v>14.066666666666666</v>
      </c>
      <c r="O50" s="3">
        <v>44123</v>
      </c>
      <c r="P50" s="7">
        <f>O:O-K:K</f>
        <v>103</v>
      </c>
      <c r="Q50" s="7">
        <f t="shared" si="3"/>
        <v>3.4333333333333331</v>
      </c>
      <c r="R50" s="2">
        <v>11</v>
      </c>
      <c r="S50" s="2">
        <v>330.6</v>
      </c>
      <c r="T50" s="2">
        <v>49.3</v>
      </c>
      <c r="U50" s="2">
        <v>8</v>
      </c>
      <c r="V50" s="2">
        <v>18</v>
      </c>
      <c r="W50" s="2">
        <v>10</v>
      </c>
      <c r="X50" s="2">
        <v>2</v>
      </c>
      <c r="Y50" s="2">
        <v>20</v>
      </c>
      <c r="Z50" s="2">
        <v>19</v>
      </c>
      <c r="AA50" s="2">
        <v>23.5</v>
      </c>
      <c r="AB50" s="2">
        <v>24</v>
      </c>
      <c r="AC50" s="2">
        <v>23.5</v>
      </c>
      <c r="AD50" s="2">
        <v>19.600000000000001</v>
      </c>
      <c r="AE50" s="2">
        <v>22</v>
      </c>
      <c r="AF50" s="2">
        <v>22</v>
      </c>
      <c r="AG50" s="2">
        <v>21</v>
      </c>
      <c r="AH50" s="2">
        <v>22</v>
      </c>
      <c r="AI50" s="2">
        <v>11</v>
      </c>
      <c r="AJ50" s="2">
        <v>11.3</v>
      </c>
      <c r="AK50" s="2">
        <v>11.6</v>
      </c>
      <c r="AL50" s="2">
        <v>12</v>
      </c>
      <c r="AM50" s="2">
        <v>12.6</v>
      </c>
      <c r="AN50" s="2">
        <v>10.8</v>
      </c>
      <c r="AO50" s="2">
        <v>12.4</v>
      </c>
      <c r="AP50" s="2">
        <v>10.6</v>
      </c>
      <c r="AQ50" s="2">
        <v>11.6</v>
      </c>
      <c r="AR50" s="2">
        <v>12.4</v>
      </c>
      <c r="AS50" s="2">
        <f t="shared" si="4"/>
        <v>11.629999999999999</v>
      </c>
      <c r="AT50" s="2">
        <f t="shared" si="5"/>
        <v>3.7038216560509549</v>
      </c>
      <c r="AU50" s="2">
        <v>100</v>
      </c>
      <c r="AV50" s="2">
        <v>96</v>
      </c>
      <c r="AW50" s="2">
        <v>107</v>
      </c>
      <c r="AX50" s="2">
        <v>128</v>
      </c>
      <c r="AY50" s="2">
        <v>131</v>
      </c>
      <c r="AZ50" s="2">
        <v>104</v>
      </c>
      <c r="BA50" s="2">
        <v>121</v>
      </c>
      <c r="BB50" s="2">
        <v>102</v>
      </c>
      <c r="BC50" s="2">
        <v>108</v>
      </c>
      <c r="BD50" s="2">
        <v>124</v>
      </c>
      <c r="BE50" s="2">
        <v>1</v>
      </c>
      <c r="BF50" s="2" t="s">
        <v>94</v>
      </c>
      <c r="BG50" s="2" t="s">
        <v>11</v>
      </c>
      <c r="BH50" s="3">
        <v>44323</v>
      </c>
      <c r="BI50" s="3" t="s">
        <v>189</v>
      </c>
      <c r="BJ50" s="3">
        <v>44489</v>
      </c>
      <c r="BK50" s="8">
        <f t="shared" si="6"/>
        <v>166</v>
      </c>
      <c r="BL50" s="8">
        <f t="shared" si="7"/>
        <v>5.5333333333333332</v>
      </c>
      <c r="BM50" s="8">
        <f t="shared" si="26"/>
        <v>366</v>
      </c>
      <c r="BN50" s="9">
        <f t="shared" si="27"/>
        <v>12.2</v>
      </c>
      <c r="BO50" s="2">
        <v>350</v>
      </c>
      <c r="BP50" s="2">
        <v>50</v>
      </c>
      <c r="BQ50" s="2">
        <v>8</v>
      </c>
      <c r="BR50" s="2">
        <v>19.45</v>
      </c>
      <c r="BS50" s="2">
        <v>7</v>
      </c>
      <c r="BT50" s="2">
        <v>2</v>
      </c>
      <c r="BU50" s="2">
        <v>23</v>
      </c>
      <c r="BV50" s="2">
        <v>24</v>
      </c>
      <c r="BW50" s="2">
        <v>28</v>
      </c>
      <c r="BX50" s="2">
        <v>25</v>
      </c>
      <c r="BY50" s="2">
        <v>24.5</v>
      </c>
      <c r="BZ50" s="2">
        <v>26.5</v>
      </c>
      <c r="CA50" s="2">
        <v>23</v>
      </c>
      <c r="CB50" s="2">
        <v>26.5</v>
      </c>
      <c r="CC50" s="2">
        <v>20</v>
      </c>
      <c r="CD50" s="2">
        <v>20.6</v>
      </c>
      <c r="CE50" s="2">
        <v>11.6</v>
      </c>
      <c r="CF50" s="2">
        <v>12.3</v>
      </c>
      <c r="CG50" s="2">
        <v>12.6</v>
      </c>
      <c r="CH50" s="2">
        <v>12.2</v>
      </c>
      <c r="CI50" s="2">
        <v>12</v>
      </c>
      <c r="CJ50" s="2">
        <v>12.4</v>
      </c>
      <c r="CK50" s="2">
        <v>11.5</v>
      </c>
      <c r="CL50" s="2">
        <v>11</v>
      </c>
      <c r="CM50" s="2">
        <v>10.6</v>
      </c>
      <c r="CN50" s="2">
        <v>12</v>
      </c>
      <c r="CO50" s="2">
        <v>180</v>
      </c>
      <c r="CP50" s="2">
        <v>190</v>
      </c>
      <c r="CQ50" s="2">
        <v>220</v>
      </c>
      <c r="CR50" s="2">
        <v>195</v>
      </c>
      <c r="CS50" s="2">
        <v>180</v>
      </c>
      <c r="CT50" s="2">
        <v>195</v>
      </c>
      <c r="CU50" s="2">
        <v>140</v>
      </c>
      <c r="CV50" s="2">
        <v>160</v>
      </c>
      <c r="CW50" s="2">
        <v>105</v>
      </c>
      <c r="CX50" s="2">
        <v>135</v>
      </c>
      <c r="CY50" s="2" t="s">
        <v>133</v>
      </c>
      <c r="CZ50" s="2" t="s">
        <v>94</v>
      </c>
      <c r="DA50" s="2" t="s">
        <v>12</v>
      </c>
    </row>
    <row r="51" spans="1:151" x14ac:dyDescent="0.3">
      <c r="A51" s="2">
        <v>50</v>
      </c>
      <c r="B51" s="2">
        <v>1</v>
      </c>
      <c r="C51" s="2">
        <v>2</v>
      </c>
      <c r="D51" s="2">
        <v>2</v>
      </c>
      <c r="E51" s="2" t="s">
        <v>32</v>
      </c>
      <c r="F51" s="2" t="s">
        <v>33</v>
      </c>
      <c r="I51" s="2">
        <v>1</v>
      </c>
      <c r="J51" s="3">
        <v>43598</v>
      </c>
      <c r="K51" s="3">
        <v>43946</v>
      </c>
      <c r="L51" s="3" t="s">
        <v>189</v>
      </c>
      <c r="M51" s="7">
        <f>K:K-J:J</f>
        <v>348</v>
      </c>
      <c r="N51" s="7">
        <f t="shared" si="2"/>
        <v>11.6</v>
      </c>
      <c r="O51" s="3">
        <v>44053</v>
      </c>
      <c r="P51" s="7">
        <f>O:O-K:K</f>
        <v>107</v>
      </c>
      <c r="Q51" s="7">
        <f t="shared" si="3"/>
        <v>3.5666666666666669</v>
      </c>
      <c r="R51" s="2">
        <v>12</v>
      </c>
      <c r="S51" s="2">
        <v>335</v>
      </c>
      <c r="T51" s="2">
        <v>45.3</v>
      </c>
      <c r="U51" s="2">
        <v>7</v>
      </c>
      <c r="V51" s="2">
        <v>12</v>
      </c>
      <c r="W51" s="2">
        <v>8</v>
      </c>
      <c r="X51" s="2">
        <v>1</v>
      </c>
      <c r="Y51" s="2">
        <v>24</v>
      </c>
      <c r="Z51" s="2">
        <v>24.6</v>
      </c>
      <c r="AA51" s="2">
        <v>25</v>
      </c>
      <c r="AB51" s="2">
        <v>26</v>
      </c>
      <c r="AC51" s="2">
        <v>25</v>
      </c>
      <c r="AD51" s="2">
        <v>20</v>
      </c>
      <c r="AE51" s="2">
        <v>18</v>
      </c>
      <c r="AF51" s="2">
        <v>21</v>
      </c>
      <c r="AG51" s="2">
        <v>20</v>
      </c>
      <c r="AH51" s="2">
        <v>26.4</v>
      </c>
      <c r="AI51" s="2">
        <v>12</v>
      </c>
      <c r="AJ51" s="2">
        <v>11.3</v>
      </c>
      <c r="AK51" s="2">
        <v>10.199999999999999</v>
      </c>
      <c r="AL51" s="2">
        <v>10.6</v>
      </c>
      <c r="AM51" s="2">
        <v>10.4</v>
      </c>
      <c r="AN51" s="2">
        <v>11.3</v>
      </c>
      <c r="AO51" s="2">
        <v>11</v>
      </c>
      <c r="AP51" s="2">
        <v>10.4</v>
      </c>
      <c r="AQ51" s="2">
        <v>10</v>
      </c>
      <c r="AR51" s="2">
        <v>12</v>
      </c>
      <c r="AS51" s="2">
        <f t="shared" si="4"/>
        <v>10.92</v>
      </c>
      <c r="AT51" s="2">
        <f t="shared" si="5"/>
        <v>3.4777070063694264</v>
      </c>
      <c r="AU51" s="2">
        <v>123</v>
      </c>
      <c r="AV51" s="2">
        <v>113</v>
      </c>
      <c r="AW51" s="2">
        <v>115</v>
      </c>
      <c r="AX51" s="2">
        <v>126</v>
      </c>
      <c r="AY51" s="2">
        <v>124</v>
      </c>
      <c r="AZ51" s="2">
        <v>85</v>
      </c>
      <c r="BA51" s="2">
        <v>70</v>
      </c>
      <c r="BB51" s="2">
        <v>102</v>
      </c>
      <c r="BC51" s="2">
        <v>83</v>
      </c>
      <c r="BD51" s="2">
        <v>128</v>
      </c>
      <c r="BE51" s="2">
        <v>1</v>
      </c>
      <c r="BF51" s="2" t="s">
        <v>94</v>
      </c>
      <c r="BG51" s="2" t="s">
        <v>11</v>
      </c>
      <c r="BH51" s="3">
        <v>44332</v>
      </c>
      <c r="BI51" s="3" t="s">
        <v>189</v>
      </c>
      <c r="BJ51" s="3">
        <v>44458</v>
      </c>
      <c r="BK51" s="8">
        <f t="shared" si="6"/>
        <v>126</v>
      </c>
      <c r="BL51" s="8">
        <f t="shared" si="7"/>
        <v>4.2</v>
      </c>
      <c r="BM51" s="8">
        <f t="shared" si="26"/>
        <v>405</v>
      </c>
      <c r="BN51" s="9">
        <f t="shared" si="27"/>
        <v>13.5</v>
      </c>
      <c r="BO51" s="2">
        <v>368</v>
      </c>
      <c r="BP51" s="2">
        <v>46.5</v>
      </c>
      <c r="BQ51" s="2">
        <v>7</v>
      </c>
      <c r="BR51" s="2">
        <v>16.465</v>
      </c>
      <c r="BS51" s="2">
        <v>9</v>
      </c>
      <c r="BT51" s="2">
        <v>1</v>
      </c>
      <c r="BU51" s="2">
        <v>28.5</v>
      </c>
      <c r="BV51" s="2">
        <v>27.2</v>
      </c>
      <c r="BW51" s="2">
        <v>26</v>
      </c>
      <c r="BX51" s="2">
        <v>26</v>
      </c>
      <c r="BY51" s="2">
        <v>27</v>
      </c>
      <c r="BZ51" s="2">
        <v>23.5</v>
      </c>
      <c r="CA51" s="2">
        <v>22.6</v>
      </c>
      <c r="CB51" s="2">
        <v>24.5</v>
      </c>
      <c r="CC51" s="2">
        <v>23</v>
      </c>
      <c r="CD51" s="2">
        <v>21.5</v>
      </c>
      <c r="CE51" s="2">
        <v>11.4</v>
      </c>
      <c r="CF51" s="2">
        <v>10</v>
      </c>
      <c r="CG51" s="2">
        <v>10.4</v>
      </c>
      <c r="CH51" s="2">
        <v>11</v>
      </c>
      <c r="CI51" s="2">
        <v>10.4</v>
      </c>
      <c r="CJ51" s="2">
        <v>10.5</v>
      </c>
      <c r="CK51" s="2">
        <v>10</v>
      </c>
      <c r="CL51" s="2">
        <v>11.2</v>
      </c>
      <c r="CM51" s="2">
        <v>11</v>
      </c>
      <c r="CN51" s="2">
        <v>10.5</v>
      </c>
      <c r="CO51" s="2">
        <v>165</v>
      </c>
      <c r="CP51" s="2">
        <v>160</v>
      </c>
      <c r="CQ51" s="2">
        <v>145</v>
      </c>
      <c r="CR51" s="2">
        <v>150</v>
      </c>
      <c r="CS51" s="2">
        <v>150</v>
      </c>
      <c r="CT51" s="2">
        <v>140</v>
      </c>
      <c r="CU51" s="2">
        <v>125</v>
      </c>
      <c r="CV51" s="2">
        <v>150</v>
      </c>
      <c r="CW51" s="2">
        <v>135</v>
      </c>
      <c r="CX51" s="2">
        <v>130</v>
      </c>
      <c r="CY51" s="2" t="s">
        <v>123</v>
      </c>
      <c r="CZ51" s="2" t="s">
        <v>94</v>
      </c>
      <c r="DA51" s="2" t="s">
        <v>12</v>
      </c>
    </row>
    <row r="52" spans="1:151" x14ac:dyDescent="0.3">
      <c r="A52" s="2">
        <v>51</v>
      </c>
      <c r="B52" s="2">
        <v>1</v>
      </c>
      <c r="C52" s="2">
        <v>3</v>
      </c>
      <c r="D52" s="2">
        <v>2</v>
      </c>
      <c r="E52" s="2" t="s">
        <v>32</v>
      </c>
      <c r="F52" s="2" t="s">
        <v>33</v>
      </c>
      <c r="I52" s="2">
        <v>1</v>
      </c>
      <c r="J52" s="3">
        <v>43598</v>
      </c>
      <c r="AB52" s="2" t="s">
        <v>100</v>
      </c>
      <c r="AC52" s="2" t="s">
        <v>100</v>
      </c>
      <c r="AS52" s="2" t="e">
        <f t="shared" si="4"/>
        <v>#DIV/0!</v>
      </c>
      <c r="AT52" s="2" t="e">
        <f t="shared" si="5"/>
        <v>#DIV/0!</v>
      </c>
      <c r="BH52" s="3"/>
    </row>
    <row r="53" spans="1:151" x14ac:dyDescent="0.3">
      <c r="A53" s="2">
        <v>52</v>
      </c>
      <c r="B53" s="2">
        <v>1</v>
      </c>
      <c r="C53" s="2">
        <v>1</v>
      </c>
      <c r="D53" s="2">
        <v>2</v>
      </c>
      <c r="E53" s="2" t="s">
        <v>35</v>
      </c>
      <c r="F53" s="2" t="s">
        <v>17</v>
      </c>
      <c r="G53" s="2" t="s">
        <v>15</v>
      </c>
      <c r="H53" s="2">
        <v>1</v>
      </c>
      <c r="J53" s="3">
        <v>43104</v>
      </c>
      <c r="K53" s="3">
        <v>43411</v>
      </c>
      <c r="L53" s="3" t="s">
        <v>192</v>
      </c>
      <c r="M53" s="7">
        <f>K:K-J:J</f>
        <v>307</v>
      </c>
      <c r="N53" s="7">
        <f t="shared" si="2"/>
        <v>10.233333333333333</v>
      </c>
      <c r="O53" s="3">
        <v>43545</v>
      </c>
      <c r="P53" s="7">
        <f t="shared" ref="P53:P64" si="31">O:O-K:K</f>
        <v>134</v>
      </c>
      <c r="Q53" s="7">
        <f t="shared" si="3"/>
        <v>4.4666666666666668</v>
      </c>
      <c r="R53" s="2">
        <v>8</v>
      </c>
      <c r="S53" s="2">
        <v>179.2</v>
      </c>
      <c r="T53" s="2">
        <v>23.2</v>
      </c>
      <c r="U53" s="2">
        <v>4</v>
      </c>
      <c r="V53" s="2">
        <v>2.5</v>
      </c>
      <c r="W53" s="2" t="s">
        <v>100</v>
      </c>
      <c r="X53" s="2" t="s">
        <v>100</v>
      </c>
      <c r="Y53" s="2">
        <v>9.9</v>
      </c>
      <c r="Z53" s="2">
        <v>9.6</v>
      </c>
      <c r="AA53" s="2">
        <v>9.1</v>
      </c>
      <c r="AB53" s="2" t="s">
        <v>100</v>
      </c>
      <c r="AC53" s="2" t="s">
        <v>100</v>
      </c>
      <c r="AD53" s="2" t="s">
        <v>100</v>
      </c>
      <c r="AE53" s="2" t="s">
        <v>100</v>
      </c>
      <c r="AF53" s="2" t="s">
        <v>100</v>
      </c>
      <c r="AG53" s="2" t="s">
        <v>100</v>
      </c>
      <c r="AH53" s="2" t="s">
        <v>100</v>
      </c>
      <c r="AI53" s="2">
        <v>6.7</v>
      </c>
      <c r="AJ53" s="2">
        <v>6.7</v>
      </c>
      <c r="AK53" s="2">
        <v>6.6</v>
      </c>
      <c r="AL53" s="2" t="s">
        <v>100</v>
      </c>
      <c r="AM53" s="2" t="s">
        <v>100</v>
      </c>
      <c r="AN53" s="2" t="s">
        <v>100</v>
      </c>
      <c r="AO53" s="2" t="s">
        <v>100</v>
      </c>
      <c r="AP53" s="2" t="s">
        <v>100</v>
      </c>
      <c r="AQ53" s="2" t="s">
        <v>100</v>
      </c>
      <c r="AR53" s="2" t="s">
        <v>100</v>
      </c>
      <c r="AS53" s="2">
        <f t="shared" si="4"/>
        <v>6.666666666666667</v>
      </c>
      <c r="AT53" s="2">
        <f t="shared" si="5"/>
        <v>2.1231422505307855</v>
      </c>
      <c r="AU53" s="2">
        <v>16</v>
      </c>
      <c r="AV53" s="2">
        <v>17</v>
      </c>
      <c r="AW53" s="2">
        <v>15</v>
      </c>
      <c r="AX53" s="2" t="s">
        <v>100</v>
      </c>
      <c r="AY53" s="2" t="s">
        <v>100</v>
      </c>
      <c r="AZ53" s="2" t="s">
        <v>100</v>
      </c>
      <c r="BA53" s="2" t="s">
        <v>100</v>
      </c>
      <c r="BB53" s="2" t="s">
        <v>100</v>
      </c>
      <c r="BC53" s="2" t="s">
        <v>100</v>
      </c>
      <c r="BD53" s="2" t="s">
        <v>100</v>
      </c>
      <c r="BG53" s="2" t="s">
        <v>11</v>
      </c>
      <c r="BH53" s="3">
        <v>44147</v>
      </c>
      <c r="BI53" s="3" t="s">
        <v>192</v>
      </c>
      <c r="BJ53" s="3">
        <v>44425</v>
      </c>
      <c r="BK53" s="8">
        <f t="shared" si="6"/>
        <v>278</v>
      </c>
      <c r="BL53" s="8">
        <f t="shared" si="7"/>
        <v>9.2666666666666675</v>
      </c>
      <c r="BM53" s="8">
        <f>BJ:BJ-O:O</f>
        <v>880</v>
      </c>
      <c r="BN53" s="9">
        <f>BM:BM/30</f>
        <v>29.333333333333332</v>
      </c>
      <c r="BO53" s="2">
        <v>261.39999999999998</v>
      </c>
      <c r="BP53" s="2">
        <v>37</v>
      </c>
      <c r="BQ53" s="2">
        <v>11</v>
      </c>
      <c r="BR53" s="2">
        <v>2.5750000000000002</v>
      </c>
      <c r="BS53" s="2">
        <v>7</v>
      </c>
      <c r="BT53" s="2">
        <v>2</v>
      </c>
      <c r="BU53" s="2">
        <v>9</v>
      </c>
      <c r="BV53" s="2">
        <v>6.4</v>
      </c>
      <c r="BW53" s="2">
        <v>7</v>
      </c>
      <c r="BX53" s="2">
        <v>9</v>
      </c>
      <c r="BY53" s="2">
        <v>7</v>
      </c>
      <c r="BZ53" s="2">
        <v>8</v>
      </c>
      <c r="CA53" s="2">
        <v>7</v>
      </c>
      <c r="CB53" s="2">
        <v>9.5</v>
      </c>
      <c r="CC53" s="2">
        <v>7.3</v>
      </c>
      <c r="CD53" s="2">
        <v>6.6</v>
      </c>
      <c r="CE53" s="2">
        <v>6.4</v>
      </c>
      <c r="CF53" s="2">
        <v>5.8</v>
      </c>
      <c r="CG53" s="2">
        <v>6</v>
      </c>
      <c r="CH53" s="2">
        <v>5.5</v>
      </c>
      <c r="CI53" s="2">
        <v>5.4</v>
      </c>
      <c r="CJ53" s="2">
        <v>5.5</v>
      </c>
      <c r="CK53" s="2">
        <v>5.8</v>
      </c>
      <c r="CL53" s="2">
        <v>6.3</v>
      </c>
      <c r="CM53" s="2">
        <v>5.4</v>
      </c>
      <c r="CN53" s="2">
        <v>5.2</v>
      </c>
      <c r="CO53" s="2">
        <v>10</v>
      </c>
      <c r="CP53" s="2">
        <v>9</v>
      </c>
      <c r="CQ53" s="2">
        <v>10</v>
      </c>
      <c r="CR53" s="2">
        <v>11</v>
      </c>
      <c r="CS53" s="2">
        <v>8</v>
      </c>
      <c r="CT53" s="2">
        <v>10</v>
      </c>
      <c r="CU53" s="2">
        <v>9</v>
      </c>
      <c r="CV53" s="2">
        <v>14</v>
      </c>
      <c r="CW53" s="2">
        <v>9</v>
      </c>
      <c r="CX53" s="2">
        <v>8</v>
      </c>
      <c r="CY53" s="2">
        <v>1</v>
      </c>
      <c r="CZ53" s="2" t="s">
        <v>93</v>
      </c>
      <c r="DA53" s="2" t="s">
        <v>12</v>
      </c>
      <c r="DB53" s="3">
        <v>44396</v>
      </c>
      <c r="DC53" s="3" t="s">
        <v>190</v>
      </c>
      <c r="DD53" s="3">
        <v>44582</v>
      </c>
      <c r="DE53" s="8">
        <f t="shared" ref="DE53:DE54" si="32">DD:DD-DB:DB</f>
        <v>186</v>
      </c>
      <c r="DF53" s="8">
        <f t="shared" ref="DF53:DF54" si="33">DE53/30</f>
        <v>6.2</v>
      </c>
      <c r="DG53" s="8">
        <f t="shared" ref="DG53:DG54" si="34">DD:DD-BJ:BJ</f>
        <v>157</v>
      </c>
      <c r="DH53" s="9">
        <f t="shared" ref="DH53:DH54" si="35">DG:DG/30</f>
        <v>5.2333333333333334</v>
      </c>
      <c r="DI53" s="2">
        <v>252</v>
      </c>
      <c r="DJ53" s="2">
        <v>38</v>
      </c>
      <c r="DK53" s="2">
        <v>10</v>
      </c>
      <c r="DL53" s="2">
        <v>1.6259999999999999</v>
      </c>
      <c r="DM53" s="2">
        <v>7</v>
      </c>
      <c r="DN53" s="2">
        <v>1</v>
      </c>
      <c r="DO53" s="2">
        <v>7</v>
      </c>
      <c r="DP53" s="2">
        <v>7.5</v>
      </c>
      <c r="DQ53" s="2">
        <v>8</v>
      </c>
      <c r="DR53" s="2">
        <v>9.1999999999999993</v>
      </c>
      <c r="DS53" s="2">
        <v>8</v>
      </c>
      <c r="DT53" s="2">
        <v>6.4</v>
      </c>
      <c r="DU53" s="2">
        <v>5.7</v>
      </c>
      <c r="DV53" s="2">
        <v>7</v>
      </c>
      <c r="DW53" s="2">
        <v>7.4</v>
      </c>
      <c r="DX53" s="2">
        <v>7.2</v>
      </c>
      <c r="DY53" s="2">
        <v>5.4</v>
      </c>
      <c r="DZ53" s="2">
        <v>5.3</v>
      </c>
      <c r="EA53" s="2">
        <v>5.5</v>
      </c>
      <c r="EB53" s="2">
        <v>6</v>
      </c>
      <c r="EC53" s="2">
        <v>5.4</v>
      </c>
      <c r="ED53" s="2">
        <v>4.8</v>
      </c>
      <c r="EE53" s="2">
        <v>5</v>
      </c>
      <c r="EF53" s="2">
        <v>5.9</v>
      </c>
      <c r="EG53" s="2">
        <v>5</v>
      </c>
      <c r="EH53" s="2">
        <v>5.4</v>
      </c>
      <c r="EI53" s="2">
        <v>10</v>
      </c>
      <c r="EJ53" s="2">
        <v>10</v>
      </c>
      <c r="EK53" s="2">
        <v>10</v>
      </c>
      <c r="EL53" s="2">
        <v>12</v>
      </c>
      <c r="EM53" s="2">
        <v>10</v>
      </c>
      <c r="EN53" s="2">
        <v>9</v>
      </c>
      <c r="EO53" s="2">
        <v>6</v>
      </c>
      <c r="EP53" s="2">
        <v>9</v>
      </c>
      <c r="EQ53" s="2">
        <v>10</v>
      </c>
      <c r="ER53" s="2">
        <v>9</v>
      </c>
      <c r="EU53" s="2" t="s">
        <v>18</v>
      </c>
    </row>
    <row r="54" spans="1:151" x14ac:dyDescent="0.3">
      <c r="A54" s="2">
        <v>53</v>
      </c>
      <c r="B54" s="2">
        <v>1</v>
      </c>
      <c r="C54" s="2">
        <v>2</v>
      </c>
      <c r="D54" s="2">
        <v>2</v>
      </c>
      <c r="E54" s="2" t="s">
        <v>35</v>
      </c>
      <c r="F54" s="2" t="s">
        <v>17</v>
      </c>
      <c r="G54" s="2" t="s">
        <v>15</v>
      </c>
      <c r="H54" s="2">
        <v>1</v>
      </c>
      <c r="J54" s="3">
        <v>43104</v>
      </c>
      <c r="K54" s="3">
        <v>43412</v>
      </c>
      <c r="L54" s="3" t="s">
        <v>192</v>
      </c>
      <c r="M54" s="7">
        <f t="shared" ref="M54:M55" si="36">K:K-J:J</f>
        <v>308</v>
      </c>
      <c r="N54" s="7">
        <f t="shared" si="2"/>
        <v>10.266666666666667</v>
      </c>
      <c r="O54" s="3">
        <v>43719</v>
      </c>
      <c r="P54" s="7">
        <f t="shared" si="31"/>
        <v>307</v>
      </c>
      <c r="Q54" s="7">
        <f t="shared" si="3"/>
        <v>10.233333333333333</v>
      </c>
      <c r="R54" s="2">
        <v>7</v>
      </c>
      <c r="S54" s="2">
        <v>183.2</v>
      </c>
      <c r="T54" s="2">
        <v>22.2</v>
      </c>
      <c r="U54" s="2">
        <v>6</v>
      </c>
      <c r="V54" s="2">
        <v>1.5</v>
      </c>
      <c r="W54" s="2" t="s">
        <v>100</v>
      </c>
      <c r="X54" s="2" t="s">
        <v>100</v>
      </c>
      <c r="Y54" s="2">
        <v>9.3000000000000007</v>
      </c>
      <c r="Z54" s="2">
        <v>10.5</v>
      </c>
      <c r="AA54" s="2">
        <v>9.8000000000000007</v>
      </c>
      <c r="AB54" s="2" t="s">
        <v>100</v>
      </c>
      <c r="AC54" s="2" t="s">
        <v>100</v>
      </c>
      <c r="AD54" s="2" t="s">
        <v>100</v>
      </c>
      <c r="AE54" s="2" t="s">
        <v>100</v>
      </c>
      <c r="AF54" s="2" t="s">
        <v>100</v>
      </c>
      <c r="AG54" s="2" t="s">
        <v>100</v>
      </c>
      <c r="AH54" s="2" t="s">
        <v>100</v>
      </c>
      <c r="AI54" s="2">
        <v>6</v>
      </c>
      <c r="AJ54" s="2">
        <v>6.5</v>
      </c>
      <c r="AK54" s="2">
        <v>6.4</v>
      </c>
      <c r="AL54" s="2" t="s">
        <v>100</v>
      </c>
      <c r="AM54" s="2" t="s">
        <v>100</v>
      </c>
      <c r="AN54" s="2" t="s">
        <v>100</v>
      </c>
      <c r="AO54" s="2" t="s">
        <v>100</v>
      </c>
      <c r="AP54" s="2" t="s">
        <v>100</v>
      </c>
      <c r="AQ54" s="2" t="s">
        <v>100</v>
      </c>
      <c r="AR54" s="2" t="s">
        <v>100</v>
      </c>
      <c r="AS54" s="2">
        <f t="shared" si="4"/>
        <v>6.3</v>
      </c>
      <c r="AT54" s="2">
        <f t="shared" si="5"/>
        <v>2.0063694267515921</v>
      </c>
      <c r="AU54" s="2">
        <v>12</v>
      </c>
      <c r="AV54" s="2">
        <v>14</v>
      </c>
      <c r="AW54" s="2">
        <v>14</v>
      </c>
      <c r="AX54" s="2" t="s">
        <v>100</v>
      </c>
      <c r="AY54" s="2" t="s">
        <v>100</v>
      </c>
      <c r="AZ54" s="2" t="s">
        <v>100</v>
      </c>
      <c r="BA54" s="2" t="s">
        <v>100</v>
      </c>
      <c r="BB54" s="2" t="s">
        <v>100</v>
      </c>
      <c r="BC54" s="2" t="s">
        <v>100</v>
      </c>
      <c r="BD54" s="2" t="s">
        <v>100</v>
      </c>
      <c r="BG54" s="2" t="s">
        <v>11</v>
      </c>
      <c r="BH54" s="3">
        <v>43508</v>
      </c>
      <c r="BI54" s="3" t="s">
        <v>188</v>
      </c>
      <c r="BJ54" s="3">
        <v>43820</v>
      </c>
      <c r="BK54" s="8">
        <f t="shared" si="6"/>
        <v>312</v>
      </c>
      <c r="BL54" s="8">
        <f t="shared" si="7"/>
        <v>10.4</v>
      </c>
      <c r="BM54" s="8">
        <f>BJ:BJ-O:O</f>
        <v>101</v>
      </c>
      <c r="BN54" s="9">
        <f>BM:BM/30</f>
        <v>3.3666666666666667</v>
      </c>
      <c r="BO54" s="2">
        <v>250</v>
      </c>
      <c r="BP54" s="2">
        <v>38.4</v>
      </c>
      <c r="BQ54" s="2">
        <v>14</v>
      </c>
      <c r="BR54" s="2">
        <v>0.66800000000000004</v>
      </c>
      <c r="BS54" s="2">
        <v>7</v>
      </c>
      <c r="BT54" s="2">
        <v>1</v>
      </c>
      <c r="BU54" s="2">
        <v>7.2</v>
      </c>
      <c r="BV54" s="2">
        <v>5.9</v>
      </c>
      <c r="BW54" s="2">
        <v>5.5</v>
      </c>
      <c r="BX54" s="2">
        <v>6</v>
      </c>
      <c r="BY54" s="2">
        <v>6.2</v>
      </c>
      <c r="BZ54" s="2">
        <v>6.4</v>
      </c>
      <c r="CA54" s="2">
        <v>5.4</v>
      </c>
      <c r="CB54" s="2">
        <v>7</v>
      </c>
      <c r="CC54" s="2">
        <v>5</v>
      </c>
      <c r="CD54" s="2">
        <v>4.7</v>
      </c>
      <c r="CE54" s="2">
        <v>5</v>
      </c>
      <c r="CF54" s="2">
        <v>4.5</v>
      </c>
      <c r="CG54" s="2">
        <v>4.5</v>
      </c>
      <c r="CH54" s="2">
        <v>4.7</v>
      </c>
      <c r="CI54" s="2">
        <v>4.3</v>
      </c>
      <c r="CJ54" s="2">
        <v>4.4000000000000004</v>
      </c>
      <c r="CK54" s="2">
        <v>4.5</v>
      </c>
      <c r="CL54" s="2">
        <v>4.9000000000000004</v>
      </c>
      <c r="CM54" s="2">
        <v>4.7</v>
      </c>
      <c r="CN54" s="2">
        <v>4.5</v>
      </c>
      <c r="CO54" s="2">
        <v>8</v>
      </c>
      <c r="CP54" s="2">
        <v>6</v>
      </c>
      <c r="CQ54" s="2">
        <v>5</v>
      </c>
      <c r="CR54" s="2">
        <v>5</v>
      </c>
      <c r="CS54" s="2">
        <v>5</v>
      </c>
      <c r="CT54" s="2">
        <v>6</v>
      </c>
      <c r="CU54" s="2">
        <v>5</v>
      </c>
      <c r="CV54" s="2">
        <v>5</v>
      </c>
      <c r="CW54" s="2">
        <v>3</v>
      </c>
      <c r="CX54" s="2">
        <v>3</v>
      </c>
      <c r="DA54" s="2" t="s">
        <v>12</v>
      </c>
      <c r="DB54" s="3">
        <v>43836</v>
      </c>
      <c r="DC54" s="3" t="s">
        <v>188</v>
      </c>
      <c r="DD54" s="3">
        <v>44028</v>
      </c>
      <c r="DE54" s="8">
        <f t="shared" si="32"/>
        <v>192</v>
      </c>
      <c r="DF54" s="8">
        <f t="shared" si="33"/>
        <v>6.4</v>
      </c>
      <c r="DG54" s="8">
        <f t="shared" si="34"/>
        <v>208</v>
      </c>
      <c r="DH54" s="9">
        <f t="shared" si="35"/>
        <v>6.9333333333333336</v>
      </c>
      <c r="DI54" s="2">
        <v>235</v>
      </c>
      <c r="DJ54" s="2">
        <v>37.4</v>
      </c>
      <c r="DK54" s="2">
        <v>11</v>
      </c>
      <c r="DL54" s="2">
        <v>1.7490000000000001</v>
      </c>
      <c r="DM54" s="2">
        <v>9</v>
      </c>
      <c r="DN54" s="2">
        <v>2</v>
      </c>
      <c r="DO54" s="2">
        <v>6.3</v>
      </c>
      <c r="DP54" s="2">
        <v>6</v>
      </c>
      <c r="DQ54" s="2">
        <v>7.5</v>
      </c>
      <c r="DR54" s="2">
        <v>7.5</v>
      </c>
      <c r="DS54" s="2">
        <v>7</v>
      </c>
      <c r="DT54" s="2">
        <v>6.4</v>
      </c>
      <c r="DU54" s="2">
        <v>8</v>
      </c>
      <c r="DV54" s="2">
        <v>6.4</v>
      </c>
      <c r="DW54" s="2">
        <v>7.5</v>
      </c>
      <c r="DX54" s="2">
        <v>8</v>
      </c>
      <c r="DY54" s="2">
        <v>5.7</v>
      </c>
      <c r="DZ54" s="2">
        <v>5.4</v>
      </c>
      <c r="EA54" s="2">
        <v>5.2</v>
      </c>
      <c r="EB54" s="2">
        <v>5.5</v>
      </c>
      <c r="EC54" s="2">
        <v>5.3</v>
      </c>
      <c r="ED54" s="2">
        <v>5.5</v>
      </c>
      <c r="EE54" s="2">
        <v>5</v>
      </c>
      <c r="EF54" s="2">
        <v>5.7</v>
      </c>
      <c r="EG54" s="2">
        <v>6</v>
      </c>
      <c r="EH54" s="2">
        <v>5.4</v>
      </c>
      <c r="EI54" s="2">
        <v>10</v>
      </c>
      <c r="EJ54" s="2">
        <v>9</v>
      </c>
      <c r="EK54" s="2">
        <v>11</v>
      </c>
      <c r="EL54" s="2">
        <v>12</v>
      </c>
      <c r="EM54" s="2">
        <v>7</v>
      </c>
      <c r="EN54" s="2">
        <v>8</v>
      </c>
      <c r="EO54" s="2">
        <v>10</v>
      </c>
      <c r="EP54" s="2">
        <v>9</v>
      </c>
      <c r="EQ54" s="2">
        <v>10</v>
      </c>
      <c r="ER54" s="2">
        <v>10</v>
      </c>
      <c r="EU54" s="2" t="s">
        <v>18</v>
      </c>
    </row>
    <row r="55" spans="1:151" x14ac:dyDescent="0.3">
      <c r="A55" s="2">
        <v>54</v>
      </c>
      <c r="B55" s="2">
        <v>1</v>
      </c>
      <c r="C55" s="2">
        <v>3</v>
      </c>
      <c r="D55" s="2">
        <v>2</v>
      </c>
      <c r="E55" s="2" t="s">
        <v>35</v>
      </c>
      <c r="F55" s="2" t="s">
        <v>17</v>
      </c>
      <c r="G55" s="2" t="s">
        <v>15</v>
      </c>
      <c r="H55" s="2">
        <v>1</v>
      </c>
      <c r="J55" s="3">
        <v>43104</v>
      </c>
      <c r="K55" s="3">
        <v>43444</v>
      </c>
      <c r="L55" s="3" t="s">
        <v>192</v>
      </c>
      <c r="M55" s="7">
        <f t="shared" si="36"/>
        <v>340</v>
      </c>
      <c r="N55" s="7">
        <f t="shared" si="2"/>
        <v>11.333333333333334</v>
      </c>
      <c r="O55" s="3">
        <v>43748</v>
      </c>
      <c r="P55" s="7">
        <f t="shared" si="31"/>
        <v>304</v>
      </c>
      <c r="Q55" s="7">
        <f t="shared" si="3"/>
        <v>10.133333333333333</v>
      </c>
      <c r="R55" s="2">
        <v>11</v>
      </c>
      <c r="S55" s="2">
        <v>154</v>
      </c>
      <c r="T55" s="2">
        <v>20.5</v>
      </c>
      <c r="U55" s="2">
        <v>3</v>
      </c>
      <c r="V55" s="2">
        <v>1</v>
      </c>
      <c r="W55" s="2" t="s">
        <v>100</v>
      </c>
      <c r="X55" s="2" t="s">
        <v>100</v>
      </c>
      <c r="Y55" s="2">
        <v>4.7</v>
      </c>
      <c r="Z55" s="2">
        <v>4.8</v>
      </c>
      <c r="AA55" s="2">
        <v>4.7</v>
      </c>
      <c r="AB55" s="2" t="s">
        <v>100</v>
      </c>
      <c r="AC55" s="2" t="s">
        <v>100</v>
      </c>
      <c r="AD55" s="2" t="s">
        <v>100</v>
      </c>
      <c r="AE55" s="2" t="s">
        <v>100</v>
      </c>
      <c r="AF55" s="2" t="s">
        <v>100</v>
      </c>
      <c r="AG55" s="2" t="s">
        <v>100</v>
      </c>
      <c r="AH55" s="2" t="s">
        <v>100</v>
      </c>
      <c r="AI55" s="2">
        <v>4.5999999999999996</v>
      </c>
      <c r="AJ55" s="2">
        <v>4.7</v>
      </c>
      <c r="AK55" s="2">
        <v>4.7</v>
      </c>
      <c r="AL55" s="2" t="s">
        <v>100</v>
      </c>
      <c r="AM55" s="2" t="s">
        <v>100</v>
      </c>
      <c r="AN55" s="2" t="s">
        <v>100</v>
      </c>
      <c r="AO55" s="2" t="s">
        <v>100</v>
      </c>
      <c r="AP55" s="2" t="s">
        <v>100</v>
      </c>
      <c r="AQ55" s="2" t="s">
        <v>100</v>
      </c>
      <c r="AR55" s="2" t="s">
        <v>100</v>
      </c>
      <c r="AS55" s="2">
        <f t="shared" si="4"/>
        <v>4.666666666666667</v>
      </c>
      <c r="AT55" s="2">
        <f t="shared" si="5"/>
        <v>1.48619957537155</v>
      </c>
      <c r="AU55" s="2">
        <v>5</v>
      </c>
      <c r="AV55" s="2">
        <v>4</v>
      </c>
      <c r="AW55" s="2">
        <v>4</v>
      </c>
      <c r="AX55" s="2" t="s">
        <v>100</v>
      </c>
      <c r="AY55" s="2" t="s">
        <v>100</v>
      </c>
      <c r="AZ55" s="2" t="s">
        <v>100</v>
      </c>
      <c r="BA55" s="2" t="s">
        <v>100</v>
      </c>
      <c r="BB55" s="2" t="s">
        <v>100</v>
      </c>
      <c r="BC55" s="2" t="s">
        <v>100</v>
      </c>
      <c r="BD55" s="2" t="s">
        <v>100</v>
      </c>
      <c r="BG55" s="2" t="s">
        <v>11</v>
      </c>
      <c r="BH55" s="3">
        <v>43475</v>
      </c>
      <c r="BI55" s="3" t="s">
        <v>188</v>
      </c>
      <c r="BJ55" s="3">
        <v>43809</v>
      </c>
      <c r="BK55" s="8">
        <f t="shared" si="6"/>
        <v>334</v>
      </c>
      <c r="BL55" s="8">
        <f t="shared" si="7"/>
        <v>11.133333333333333</v>
      </c>
      <c r="BM55" s="8">
        <f>BJ:BJ-O:O</f>
        <v>61</v>
      </c>
      <c r="BN55" s="9">
        <f>BM:BM/30</f>
        <v>2.0333333333333332</v>
      </c>
      <c r="BO55" s="2">
        <v>215.3</v>
      </c>
      <c r="BP55" s="2">
        <v>36</v>
      </c>
      <c r="BQ55" s="2">
        <v>13</v>
      </c>
      <c r="BR55" s="2">
        <v>1.7010000000000001</v>
      </c>
      <c r="BS55" s="2">
        <v>8</v>
      </c>
      <c r="BT55" s="2">
        <v>1</v>
      </c>
      <c r="BU55" s="2">
        <v>7</v>
      </c>
      <c r="BV55" s="2">
        <v>8.3000000000000007</v>
      </c>
      <c r="BW55" s="2">
        <v>7</v>
      </c>
      <c r="BX55" s="2">
        <v>7.2</v>
      </c>
      <c r="BY55" s="2">
        <v>8</v>
      </c>
      <c r="BZ55" s="2">
        <v>7.3</v>
      </c>
      <c r="CA55" s="2">
        <v>7.7</v>
      </c>
      <c r="CB55" s="2">
        <v>6.8</v>
      </c>
      <c r="CC55" s="2">
        <v>7.5</v>
      </c>
      <c r="CD55" s="2">
        <v>6</v>
      </c>
      <c r="CE55" s="2">
        <v>5.5</v>
      </c>
      <c r="CF55" s="2">
        <v>5.3</v>
      </c>
      <c r="CG55" s="2">
        <v>5</v>
      </c>
      <c r="CH55" s="2">
        <v>5.5</v>
      </c>
      <c r="CI55" s="2">
        <v>5.4</v>
      </c>
      <c r="CJ55" s="2">
        <v>5.5</v>
      </c>
      <c r="CK55" s="2">
        <v>5.2</v>
      </c>
      <c r="CL55" s="2">
        <v>4.7</v>
      </c>
      <c r="CM55" s="2">
        <v>5.3</v>
      </c>
      <c r="CN55" s="2">
        <v>5.4</v>
      </c>
      <c r="CO55" s="2">
        <v>9</v>
      </c>
      <c r="CP55" s="2">
        <v>9</v>
      </c>
      <c r="CQ55" s="2">
        <v>7</v>
      </c>
      <c r="CR55" s="2">
        <v>9</v>
      </c>
      <c r="CS55" s="2">
        <v>9</v>
      </c>
      <c r="CT55" s="2">
        <v>9</v>
      </c>
      <c r="CU55" s="2">
        <v>9</v>
      </c>
      <c r="CV55" s="2">
        <v>8</v>
      </c>
      <c r="CW55" s="2">
        <v>10</v>
      </c>
      <c r="CX55" s="2">
        <v>8</v>
      </c>
      <c r="DA55" s="2" t="s">
        <v>12</v>
      </c>
      <c r="DB55" s="3">
        <v>43754</v>
      </c>
      <c r="DC55" s="3" t="s">
        <v>191</v>
      </c>
      <c r="DD55" s="3">
        <v>43937</v>
      </c>
      <c r="DE55" s="8">
        <f t="shared" si="16"/>
        <v>183</v>
      </c>
      <c r="DF55" s="8">
        <f t="shared" si="17"/>
        <v>6.1</v>
      </c>
      <c r="DG55" s="8">
        <f t="shared" si="18"/>
        <v>128</v>
      </c>
      <c r="DH55" s="9">
        <f t="shared" si="19"/>
        <v>4.2666666666666666</v>
      </c>
      <c r="DI55" s="2">
        <v>254</v>
      </c>
      <c r="DJ55" s="2">
        <v>37</v>
      </c>
      <c r="DK55" s="2">
        <v>9</v>
      </c>
      <c r="DL55" s="2">
        <v>1.4970000000000001</v>
      </c>
      <c r="DM55" s="2">
        <v>6</v>
      </c>
      <c r="DN55" s="2">
        <v>1</v>
      </c>
      <c r="DO55" s="2">
        <v>6.3</v>
      </c>
      <c r="DP55" s="2">
        <v>10</v>
      </c>
      <c r="DQ55" s="2">
        <v>8.4</v>
      </c>
      <c r="DR55" s="2">
        <v>7</v>
      </c>
      <c r="DS55" s="2">
        <v>8</v>
      </c>
      <c r="DT55" s="2">
        <v>6.4</v>
      </c>
      <c r="DU55" s="2">
        <v>10</v>
      </c>
      <c r="DV55" s="2">
        <v>9</v>
      </c>
      <c r="DW55" s="2">
        <v>7.7</v>
      </c>
      <c r="DX55" s="2">
        <v>6.3</v>
      </c>
      <c r="DY55" s="2">
        <v>4.9000000000000004</v>
      </c>
      <c r="DZ55" s="2">
        <v>6</v>
      </c>
      <c r="EA55" s="2">
        <v>5.7</v>
      </c>
      <c r="EB55" s="2">
        <v>5</v>
      </c>
      <c r="EC55" s="2">
        <v>5.8</v>
      </c>
      <c r="ED55" s="2">
        <v>5</v>
      </c>
      <c r="EE55" s="2">
        <v>6.8</v>
      </c>
      <c r="EF55" s="2">
        <v>5.3</v>
      </c>
      <c r="EG55" s="2">
        <v>5.7</v>
      </c>
      <c r="EH55" s="2">
        <v>5.2</v>
      </c>
      <c r="EI55" s="2">
        <v>7</v>
      </c>
      <c r="EJ55" s="2">
        <v>13</v>
      </c>
      <c r="EK55" s="2">
        <v>11</v>
      </c>
      <c r="EL55" s="2">
        <v>9</v>
      </c>
      <c r="EM55" s="2">
        <v>10</v>
      </c>
      <c r="EN55" s="2">
        <v>8</v>
      </c>
      <c r="EO55" s="2">
        <v>18</v>
      </c>
      <c r="EP55" s="2">
        <v>9</v>
      </c>
      <c r="EQ55" s="2">
        <v>9</v>
      </c>
      <c r="ER55" s="2">
        <v>7</v>
      </c>
      <c r="EU55" s="2" t="s">
        <v>18</v>
      </c>
    </row>
    <row r="56" spans="1:151" x14ac:dyDescent="0.3">
      <c r="A56" s="2">
        <v>55</v>
      </c>
      <c r="B56" s="2">
        <v>1</v>
      </c>
      <c r="C56" s="2">
        <v>1</v>
      </c>
      <c r="D56" s="2">
        <v>2</v>
      </c>
      <c r="E56" s="2" t="s">
        <v>22</v>
      </c>
      <c r="F56" s="2" t="s">
        <v>33</v>
      </c>
      <c r="I56" s="2">
        <v>1</v>
      </c>
      <c r="J56" s="3">
        <v>43656</v>
      </c>
      <c r="K56" s="3">
        <v>44042</v>
      </c>
      <c r="L56" s="3" t="s">
        <v>190</v>
      </c>
      <c r="M56" s="7">
        <f>K:K-J:J</f>
        <v>386</v>
      </c>
      <c r="N56" s="7">
        <f t="shared" si="2"/>
        <v>12.866666666666667</v>
      </c>
      <c r="O56" s="3">
        <v>44314</v>
      </c>
      <c r="P56" s="7">
        <f t="shared" si="31"/>
        <v>272</v>
      </c>
      <c r="Q56" s="7">
        <f t="shared" si="3"/>
        <v>9.0666666666666664</v>
      </c>
      <c r="R56" s="2">
        <v>12</v>
      </c>
      <c r="S56" s="2">
        <v>319</v>
      </c>
      <c r="T56" s="2">
        <v>40</v>
      </c>
      <c r="U56" s="2">
        <v>16</v>
      </c>
      <c r="V56" s="2">
        <v>17.645</v>
      </c>
      <c r="W56" s="2">
        <v>8</v>
      </c>
      <c r="X56" s="2">
        <v>2</v>
      </c>
      <c r="Y56" s="2">
        <v>26</v>
      </c>
      <c r="Z56" s="2">
        <v>26.5</v>
      </c>
      <c r="AA56" s="2">
        <v>27.2</v>
      </c>
      <c r="AB56" s="2">
        <v>26</v>
      </c>
      <c r="AC56" s="2">
        <v>27</v>
      </c>
      <c r="AD56" s="2">
        <v>27</v>
      </c>
      <c r="AE56" s="2">
        <v>22.7</v>
      </c>
      <c r="AF56" s="2">
        <v>19</v>
      </c>
      <c r="AG56" s="2">
        <v>22.5</v>
      </c>
      <c r="AH56" s="2">
        <v>22.5</v>
      </c>
      <c r="AI56" s="2">
        <v>13.8</v>
      </c>
      <c r="AJ56" s="2">
        <v>13</v>
      </c>
      <c r="AK56" s="2">
        <v>13</v>
      </c>
      <c r="AL56" s="2">
        <v>12.6</v>
      </c>
      <c r="AM56" s="2">
        <v>14</v>
      </c>
      <c r="AN56" s="2">
        <v>12.5</v>
      </c>
      <c r="AO56" s="2">
        <v>12</v>
      </c>
      <c r="AP56" s="2">
        <v>12.3</v>
      </c>
      <c r="AQ56" s="2">
        <v>12.2</v>
      </c>
      <c r="AR56" s="2">
        <v>13</v>
      </c>
      <c r="AS56" s="2">
        <f t="shared" si="4"/>
        <v>12.84</v>
      </c>
      <c r="AT56" s="2">
        <f t="shared" si="5"/>
        <v>4.0891719745222925</v>
      </c>
      <c r="AU56" s="2">
        <v>204</v>
      </c>
      <c r="AV56" s="2">
        <v>198</v>
      </c>
      <c r="AW56" s="2">
        <v>206</v>
      </c>
      <c r="AX56" s="2">
        <v>188</v>
      </c>
      <c r="AY56" s="2">
        <v>210</v>
      </c>
      <c r="AZ56" s="2">
        <v>195</v>
      </c>
      <c r="BA56" s="2">
        <v>160</v>
      </c>
      <c r="BB56" s="2">
        <v>134</v>
      </c>
      <c r="BC56" s="2">
        <v>163</v>
      </c>
      <c r="BD56" s="2">
        <v>172</v>
      </c>
      <c r="BE56" s="2">
        <v>1</v>
      </c>
      <c r="BF56" s="2" t="s">
        <v>94</v>
      </c>
      <c r="BG56" s="2" t="s">
        <v>11</v>
      </c>
      <c r="BH56" s="3">
        <v>44172</v>
      </c>
      <c r="BI56" s="3" t="s">
        <v>192</v>
      </c>
      <c r="BJ56" s="3">
        <v>44533</v>
      </c>
      <c r="BK56" s="8">
        <f t="shared" si="6"/>
        <v>361</v>
      </c>
      <c r="BL56" s="8">
        <f t="shared" si="7"/>
        <v>12.033333333333333</v>
      </c>
      <c r="BM56" s="8">
        <f>BJ:BJ-O:O</f>
        <v>219</v>
      </c>
      <c r="BN56" s="9">
        <f>BM:BM/30</f>
        <v>7.3</v>
      </c>
      <c r="BO56" s="2">
        <v>240</v>
      </c>
      <c r="BP56" s="2">
        <v>34</v>
      </c>
      <c r="BQ56" s="2">
        <v>16</v>
      </c>
      <c r="BR56" s="2">
        <v>2.7440000000000002</v>
      </c>
      <c r="BS56" s="2">
        <v>6</v>
      </c>
      <c r="BT56" s="2">
        <v>2</v>
      </c>
      <c r="BU56" s="2">
        <v>9.6999999999999993</v>
      </c>
      <c r="BV56" s="2">
        <v>9.3000000000000007</v>
      </c>
      <c r="BW56" s="2">
        <v>11.7</v>
      </c>
      <c r="BX56" s="2">
        <v>10.4</v>
      </c>
      <c r="BY56" s="2">
        <v>10.7</v>
      </c>
      <c r="BZ56" s="2">
        <v>9</v>
      </c>
      <c r="CA56" s="2">
        <v>7.3</v>
      </c>
      <c r="CB56" s="2">
        <v>10.5</v>
      </c>
      <c r="CC56" s="2">
        <v>10</v>
      </c>
      <c r="CD56" s="2">
        <v>11.4</v>
      </c>
      <c r="CE56" s="2">
        <v>7.4</v>
      </c>
      <c r="CF56" s="2">
        <v>5.8</v>
      </c>
      <c r="CG56" s="2">
        <v>6</v>
      </c>
      <c r="CH56" s="2">
        <v>8</v>
      </c>
      <c r="CI56" s="2">
        <v>5.8</v>
      </c>
      <c r="CJ56" s="2">
        <v>5.6</v>
      </c>
      <c r="CK56" s="2">
        <v>4</v>
      </c>
      <c r="CL56" s="2">
        <v>7.3</v>
      </c>
      <c r="CM56" s="2">
        <v>9</v>
      </c>
      <c r="CN56" s="2">
        <v>6.5</v>
      </c>
      <c r="CO56" s="2">
        <v>22</v>
      </c>
      <c r="CP56" s="2">
        <v>16</v>
      </c>
      <c r="CQ56" s="2">
        <v>24</v>
      </c>
      <c r="CR56" s="2">
        <v>25</v>
      </c>
      <c r="CS56" s="2">
        <v>17</v>
      </c>
      <c r="CT56" s="2">
        <v>13</v>
      </c>
      <c r="CU56" s="2">
        <v>5</v>
      </c>
      <c r="CV56" s="2">
        <v>18</v>
      </c>
      <c r="CW56" s="2">
        <v>30</v>
      </c>
      <c r="CX56" s="2">
        <v>19</v>
      </c>
      <c r="CY56" s="2" t="s">
        <v>95</v>
      </c>
      <c r="CZ56" s="2" t="s">
        <v>94</v>
      </c>
      <c r="DA56" s="2" t="s">
        <v>12</v>
      </c>
    </row>
    <row r="57" spans="1:151" x14ac:dyDescent="0.3">
      <c r="A57" s="2">
        <v>56</v>
      </c>
      <c r="B57" s="2">
        <v>1</v>
      </c>
      <c r="C57" s="2">
        <v>2</v>
      </c>
      <c r="D57" s="2">
        <v>2</v>
      </c>
      <c r="E57" s="2" t="s">
        <v>22</v>
      </c>
      <c r="F57" s="2" t="s">
        <v>33</v>
      </c>
      <c r="I57" s="2">
        <v>1</v>
      </c>
      <c r="J57" s="3">
        <v>43656</v>
      </c>
      <c r="K57" s="3">
        <v>44020</v>
      </c>
      <c r="L57" s="3" t="s">
        <v>190</v>
      </c>
      <c r="M57" s="7">
        <f>K:K-J:J</f>
        <v>364</v>
      </c>
      <c r="N57" s="7">
        <f t="shared" si="2"/>
        <v>12.133333333333333</v>
      </c>
      <c r="O57" s="3">
        <v>44247</v>
      </c>
      <c r="P57" s="7">
        <f t="shared" si="31"/>
        <v>227</v>
      </c>
      <c r="Q57" s="7">
        <f t="shared" si="3"/>
        <v>7.5666666666666664</v>
      </c>
      <c r="R57" s="2">
        <v>9</v>
      </c>
      <c r="S57" s="2">
        <v>286</v>
      </c>
      <c r="T57" s="2">
        <v>38.200000000000003</v>
      </c>
      <c r="U57" s="2">
        <v>16</v>
      </c>
      <c r="V57" s="2">
        <v>14.715</v>
      </c>
      <c r="W57" s="2">
        <v>8</v>
      </c>
      <c r="X57" s="2">
        <v>2</v>
      </c>
      <c r="Y57" s="2">
        <v>28</v>
      </c>
      <c r="Z57" s="2">
        <v>27</v>
      </c>
      <c r="AA57" s="2">
        <v>26</v>
      </c>
      <c r="AB57" s="2">
        <v>26.2</v>
      </c>
      <c r="AC57" s="2">
        <v>26.5</v>
      </c>
      <c r="AD57" s="2">
        <v>22.7</v>
      </c>
      <c r="AE57" s="2">
        <v>26.4</v>
      </c>
      <c r="AF57" s="2">
        <v>23.2</v>
      </c>
      <c r="AG57" s="2">
        <v>22.7</v>
      </c>
      <c r="AH57" s="2">
        <v>21.2</v>
      </c>
      <c r="AI57" s="2">
        <v>12.4</v>
      </c>
      <c r="AJ57" s="2">
        <v>11.5</v>
      </c>
      <c r="AK57" s="2">
        <v>11.4</v>
      </c>
      <c r="AL57" s="2">
        <v>12.6</v>
      </c>
      <c r="AM57" s="2">
        <v>12.4</v>
      </c>
      <c r="AN57" s="2">
        <v>12</v>
      </c>
      <c r="AO57" s="2">
        <v>12.3</v>
      </c>
      <c r="AP57" s="2">
        <v>12.5</v>
      </c>
      <c r="AQ57" s="2">
        <v>11.6</v>
      </c>
      <c r="AR57" s="2">
        <v>10.5</v>
      </c>
      <c r="AS57" s="2">
        <f t="shared" si="4"/>
        <v>11.919999999999998</v>
      </c>
      <c r="AT57" s="2">
        <f t="shared" si="5"/>
        <v>3.7961783439490437</v>
      </c>
      <c r="AU57" s="2">
        <v>185</v>
      </c>
      <c r="AV57" s="2">
        <v>165</v>
      </c>
      <c r="AW57" s="2">
        <v>160</v>
      </c>
      <c r="AX57" s="2">
        <v>170</v>
      </c>
      <c r="AY57" s="2">
        <v>175</v>
      </c>
      <c r="AZ57" s="2">
        <v>150</v>
      </c>
      <c r="BA57" s="2">
        <v>170</v>
      </c>
      <c r="BB57" s="2">
        <v>160</v>
      </c>
      <c r="BC57" s="2">
        <v>135</v>
      </c>
      <c r="BD57" s="2">
        <v>105</v>
      </c>
      <c r="BE57" s="2" t="s">
        <v>123</v>
      </c>
      <c r="BF57" s="2" t="s">
        <v>94</v>
      </c>
      <c r="BG57" s="2" t="s">
        <v>11</v>
      </c>
      <c r="BH57" s="3"/>
    </row>
    <row r="58" spans="1:151" x14ac:dyDescent="0.3">
      <c r="A58" s="2">
        <v>57</v>
      </c>
      <c r="B58" s="2">
        <v>1</v>
      </c>
      <c r="C58" s="2">
        <v>3</v>
      </c>
      <c r="D58" s="2">
        <v>2</v>
      </c>
      <c r="E58" s="2" t="s">
        <v>22</v>
      </c>
      <c r="F58" s="2" t="s">
        <v>33</v>
      </c>
      <c r="I58" s="2">
        <v>1</v>
      </c>
      <c r="J58" s="3">
        <v>43656</v>
      </c>
      <c r="K58" s="3">
        <v>44005</v>
      </c>
      <c r="L58" s="3" t="s">
        <v>190</v>
      </c>
      <c r="M58" s="7">
        <f>K:K-J:J</f>
        <v>349</v>
      </c>
      <c r="N58" s="7">
        <f t="shared" si="2"/>
        <v>11.633333333333333</v>
      </c>
      <c r="O58" s="3">
        <v>44243</v>
      </c>
      <c r="P58" s="7">
        <f t="shared" si="31"/>
        <v>238</v>
      </c>
      <c r="Q58" s="7">
        <f t="shared" si="3"/>
        <v>7.9333333333333336</v>
      </c>
      <c r="R58" s="2">
        <v>14</v>
      </c>
      <c r="S58" s="2">
        <v>294</v>
      </c>
      <c r="T58" s="2">
        <v>41.5</v>
      </c>
      <c r="U58" s="2">
        <v>16</v>
      </c>
      <c r="V58" s="2">
        <v>16.38</v>
      </c>
      <c r="W58" s="2">
        <v>7</v>
      </c>
      <c r="X58" s="2">
        <v>2</v>
      </c>
      <c r="Y58" s="2">
        <v>26.5</v>
      </c>
      <c r="Z58" s="2">
        <v>28</v>
      </c>
      <c r="AA58" s="2">
        <v>25</v>
      </c>
      <c r="AB58" s="2">
        <v>24</v>
      </c>
      <c r="AC58" s="2">
        <v>24</v>
      </c>
      <c r="AD58" s="2">
        <v>23</v>
      </c>
      <c r="AE58" s="2">
        <v>20</v>
      </c>
      <c r="AF58" s="2">
        <v>18</v>
      </c>
      <c r="AG58" s="2">
        <v>25.2</v>
      </c>
      <c r="AH58" s="2">
        <v>23</v>
      </c>
      <c r="AI58" s="2">
        <v>12.7</v>
      </c>
      <c r="AJ58" s="2">
        <v>13.3</v>
      </c>
      <c r="AK58" s="2">
        <v>12.5</v>
      </c>
      <c r="AL58" s="2">
        <v>13</v>
      </c>
      <c r="AM58" s="2">
        <v>12.6</v>
      </c>
      <c r="AN58" s="2">
        <v>12.9</v>
      </c>
      <c r="AO58" s="2">
        <v>11.5</v>
      </c>
      <c r="AP58" s="2">
        <v>12.3</v>
      </c>
      <c r="AQ58" s="2">
        <v>13</v>
      </c>
      <c r="AR58" s="2">
        <v>12.4</v>
      </c>
      <c r="AS58" s="2">
        <f t="shared" si="4"/>
        <v>12.620000000000001</v>
      </c>
      <c r="AT58" s="2">
        <f t="shared" si="5"/>
        <v>4.0191082802547768</v>
      </c>
      <c r="AU58" s="2">
        <v>170</v>
      </c>
      <c r="AV58" s="2">
        <v>200</v>
      </c>
      <c r="AW58" s="2">
        <v>170</v>
      </c>
      <c r="AX58" s="2">
        <v>165</v>
      </c>
      <c r="AY58" s="2">
        <v>160</v>
      </c>
      <c r="AZ58" s="2">
        <v>160</v>
      </c>
      <c r="BA58" s="2">
        <v>120</v>
      </c>
      <c r="BB58" s="2">
        <v>125</v>
      </c>
      <c r="BC58" s="2">
        <v>10</v>
      </c>
      <c r="BD58" s="2">
        <v>150</v>
      </c>
      <c r="BE58" s="2" t="s">
        <v>123</v>
      </c>
      <c r="BF58" s="2" t="s">
        <v>94</v>
      </c>
      <c r="BG58" s="2" t="s">
        <v>11</v>
      </c>
      <c r="BH58" s="3"/>
    </row>
    <row r="59" spans="1:151" x14ac:dyDescent="0.3">
      <c r="A59" s="2">
        <v>58</v>
      </c>
      <c r="B59" s="2">
        <v>1</v>
      </c>
      <c r="C59" s="2">
        <v>1</v>
      </c>
      <c r="D59" s="2">
        <v>2</v>
      </c>
      <c r="E59" s="2" t="s">
        <v>36</v>
      </c>
      <c r="F59" s="2" t="s">
        <v>17</v>
      </c>
      <c r="G59" s="2" t="s">
        <v>10</v>
      </c>
      <c r="H59" s="2">
        <v>1</v>
      </c>
      <c r="J59" s="3">
        <v>43104</v>
      </c>
      <c r="K59" s="3">
        <v>43446</v>
      </c>
      <c r="L59" s="3" t="s">
        <v>192</v>
      </c>
      <c r="M59" s="7">
        <f t="shared" ref="M59:M61" si="37">K:K-J:J</f>
        <v>342</v>
      </c>
      <c r="N59" s="7">
        <f t="shared" si="2"/>
        <v>11.4</v>
      </c>
      <c r="O59" s="3">
        <v>43811</v>
      </c>
      <c r="P59" s="7">
        <f t="shared" si="31"/>
        <v>365</v>
      </c>
      <c r="Q59" s="7">
        <f t="shared" si="3"/>
        <v>12.166666666666666</v>
      </c>
      <c r="R59" s="2">
        <v>13</v>
      </c>
      <c r="S59" s="2">
        <v>287.5</v>
      </c>
      <c r="T59" s="2">
        <v>32.5</v>
      </c>
      <c r="U59" s="2">
        <v>12</v>
      </c>
      <c r="V59" s="2">
        <v>5.3490000000000002</v>
      </c>
      <c r="W59" s="2">
        <v>8</v>
      </c>
      <c r="X59" s="2">
        <v>2</v>
      </c>
      <c r="Y59" s="2">
        <v>16</v>
      </c>
      <c r="Z59" s="2">
        <v>15.7</v>
      </c>
      <c r="AA59" s="2">
        <v>17.8</v>
      </c>
      <c r="AB59" s="2">
        <v>14.5</v>
      </c>
      <c r="AC59" s="2">
        <v>14.5</v>
      </c>
      <c r="AD59" s="2">
        <v>14.5</v>
      </c>
      <c r="AE59" s="2">
        <v>13.5</v>
      </c>
      <c r="AF59" s="2">
        <v>17</v>
      </c>
      <c r="AG59" s="2">
        <v>13.1</v>
      </c>
      <c r="AH59" s="2">
        <v>13.2</v>
      </c>
      <c r="AI59" s="2">
        <v>8.6999999999999993</v>
      </c>
      <c r="AJ59" s="2">
        <v>9</v>
      </c>
      <c r="AK59" s="2">
        <v>8.6999999999999993</v>
      </c>
      <c r="AL59" s="2">
        <v>8.6999999999999993</v>
      </c>
      <c r="AM59" s="2">
        <v>9.1</v>
      </c>
      <c r="AN59" s="2">
        <v>10</v>
      </c>
      <c r="AO59" s="2">
        <v>9</v>
      </c>
      <c r="AP59" s="2">
        <v>8.6999999999999993</v>
      </c>
      <c r="AQ59" s="2">
        <v>8.8000000000000007</v>
      </c>
      <c r="AR59" s="2">
        <v>8.4</v>
      </c>
      <c r="AS59" s="2">
        <f t="shared" si="4"/>
        <v>8.91</v>
      </c>
      <c r="AT59" s="2">
        <f t="shared" si="5"/>
        <v>2.8375796178343951</v>
      </c>
      <c r="AU59" s="2">
        <v>56</v>
      </c>
      <c r="AV59" s="2">
        <v>57</v>
      </c>
      <c r="AW59" s="2">
        <v>57</v>
      </c>
      <c r="AX59" s="2">
        <v>55</v>
      </c>
      <c r="AY59" s="2">
        <v>52</v>
      </c>
      <c r="AZ59" s="2">
        <v>53</v>
      </c>
      <c r="BA59" s="2">
        <v>51</v>
      </c>
      <c r="BB59" s="2">
        <v>47</v>
      </c>
      <c r="BC59" s="2">
        <v>44</v>
      </c>
      <c r="BD59" s="2">
        <v>38</v>
      </c>
      <c r="BG59" s="2" t="s">
        <v>11</v>
      </c>
      <c r="BH59" s="3">
        <v>43882</v>
      </c>
      <c r="BI59" s="3" t="s">
        <v>188</v>
      </c>
      <c r="BJ59" s="3">
        <v>44034</v>
      </c>
      <c r="BK59" s="8">
        <f t="shared" si="6"/>
        <v>152</v>
      </c>
      <c r="BL59" s="8">
        <f t="shared" si="7"/>
        <v>5.0666666666666664</v>
      </c>
      <c r="BM59" s="8">
        <f t="shared" ref="BM59:BM64" si="38">BJ:BJ-O:O</f>
        <v>223</v>
      </c>
      <c r="BN59" s="9">
        <f t="shared" ref="BN59:BN64" si="39">BM:BM/30</f>
        <v>7.4333333333333336</v>
      </c>
      <c r="BO59" s="2">
        <v>358.6</v>
      </c>
      <c r="BP59" s="2">
        <v>44.2</v>
      </c>
      <c r="BQ59" s="2">
        <v>11</v>
      </c>
      <c r="BR59" s="2">
        <v>8</v>
      </c>
      <c r="BS59" s="2">
        <v>10</v>
      </c>
      <c r="BT59" s="2">
        <v>1</v>
      </c>
      <c r="BU59" s="2">
        <v>19.600000000000001</v>
      </c>
      <c r="BV59" s="2">
        <v>19</v>
      </c>
      <c r="BW59" s="2">
        <v>18.600000000000001</v>
      </c>
      <c r="BX59" s="2">
        <v>15</v>
      </c>
      <c r="BY59" s="2">
        <v>18.5</v>
      </c>
      <c r="BZ59" s="2">
        <v>22</v>
      </c>
      <c r="CA59" s="2">
        <v>17.899999999999999</v>
      </c>
      <c r="CB59" s="2">
        <v>20</v>
      </c>
      <c r="CC59" s="2">
        <v>21</v>
      </c>
      <c r="CD59" s="2">
        <v>20</v>
      </c>
      <c r="CE59" s="2">
        <v>8</v>
      </c>
      <c r="CF59" s="2">
        <v>7.7</v>
      </c>
      <c r="CG59" s="2">
        <v>8.1999999999999993</v>
      </c>
      <c r="CH59" s="2">
        <v>8.4</v>
      </c>
      <c r="CI59" s="2">
        <v>8.5</v>
      </c>
      <c r="CJ59" s="2">
        <v>8.4</v>
      </c>
      <c r="CK59" s="2">
        <v>7.6</v>
      </c>
      <c r="CL59" s="2">
        <v>8.6</v>
      </c>
      <c r="CM59" s="2">
        <v>7.4</v>
      </c>
      <c r="CN59" s="2">
        <v>8.4</v>
      </c>
      <c r="CO59" s="2">
        <v>54</v>
      </c>
      <c r="CP59" s="2">
        <v>46</v>
      </c>
      <c r="CQ59" s="2">
        <v>47</v>
      </c>
      <c r="CR59" s="2">
        <v>45</v>
      </c>
      <c r="CS59" s="2">
        <v>49</v>
      </c>
      <c r="CT59" s="2">
        <v>64</v>
      </c>
      <c r="CU59" s="2">
        <v>55</v>
      </c>
      <c r="CV59" s="2">
        <v>52</v>
      </c>
      <c r="CW59" s="2">
        <v>48</v>
      </c>
      <c r="CX59" s="2">
        <v>51</v>
      </c>
      <c r="CY59" s="2">
        <v>1</v>
      </c>
      <c r="CZ59" s="2" t="s">
        <v>93</v>
      </c>
      <c r="DA59" s="2" t="s">
        <v>12</v>
      </c>
      <c r="DB59" s="3">
        <v>44325</v>
      </c>
      <c r="DC59" s="3" t="s">
        <v>189</v>
      </c>
      <c r="DD59" s="3">
        <v>44498</v>
      </c>
      <c r="DE59" s="8">
        <f t="shared" si="16"/>
        <v>173</v>
      </c>
      <c r="DF59" s="8">
        <f t="shared" si="17"/>
        <v>5.7666666666666666</v>
      </c>
      <c r="DG59" s="8">
        <f t="shared" si="18"/>
        <v>464</v>
      </c>
      <c r="DH59" s="9">
        <f t="shared" si="19"/>
        <v>15.466666666666667</v>
      </c>
      <c r="DI59" s="2">
        <v>350</v>
      </c>
      <c r="DJ59" s="2">
        <v>46.5</v>
      </c>
      <c r="DK59" s="2">
        <v>6</v>
      </c>
      <c r="DL59" s="2">
        <v>3.59</v>
      </c>
      <c r="DM59" s="2">
        <v>11</v>
      </c>
      <c r="DN59" s="2">
        <v>1</v>
      </c>
      <c r="DO59" s="2">
        <v>13</v>
      </c>
      <c r="DP59" s="2">
        <v>12.2</v>
      </c>
      <c r="DQ59" s="2">
        <v>12.3</v>
      </c>
      <c r="DR59" s="2">
        <v>13</v>
      </c>
      <c r="DS59" s="2">
        <v>15</v>
      </c>
      <c r="DT59" s="2">
        <v>14</v>
      </c>
      <c r="DU59" s="2">
        <v>14.2</v>
      </c>
      <c r="DV59" s="2">
        <v>11.5</v>
      </c>
      <c r="DW59" s="2">
        <v>13.5</v>
      </c>
      <c r="DX59" s="2">
        <v>12</v>
      </c>
      <c r="DY59" s="2">
        <v>6.3</v>
      </c>
      <c r="DZ59" s="2">
        <v>6.2</v>
      </c>
      <c r="EA59" s="2">
        <v>6</v>
      </c>
      <c r="EB59" s="2">
        <v>6.1</v>
      </c>
      <c r="EC59" s="2">
        <v>5.5</v>
      </c>
      <c r="ED59" s="2">
        <v>6</v>
      </c>
      <c r="EE59" s="2">
        <v>6.5</v>
      </c>
      <c r="EF59" s="2">
        <v>5.8</v>
      </c>
      <c r="EG59" s="2">
        <v>6</v>
      </c>
      <c r="EH59" s="2">
        <v>5.6</v>
      </c>
      <c r="EI59" s="2">
        <v>20</v>
      </c>
      <c r="EJ59" s="2">
        <v>20</v>
      </c>
      <c r="EK59" s="2">
        <v>20</v>
      </c>
      <c r="EL59" s="2">
        <v>20</v>
      </c>
      <c r="EM59" s="2">
        <v>25</v>
      </c>
      <c r="EN59" s="2">
        <v>20</v>
      </c>
      <c r="EO59" s="2">
        <v>25</v>
      </c>
      <c r="EP59" s="2">
        <v>15</v>
      </c>
      <c r="EQ59" s="2">
        <v>20</v>
      </c>
      <c r="ER59" s="2">
        <v>15</v>
      </c>
      <c r="ES59" s="2" t="s">
        <v>123</v>
      </c>
      <c r="ET59" s="2" t="s">
        <v>94</v>
      </c>
      <c r="EU59" s="2" t="s">
        <v>18</v>
      </c>
    </row>
    <row r="60" spans="1:151" x14ac:dyDescent="0.3">
      <c r="A60" s="2">
        <v>59</v>
      </c>
      <c r="B60" s="2">
        <v>1</v>
      </c>
      <c r="C60" s="2">
        <v>2</v>
      </c>
      <c r="D60" s="2">
        <v>2</v>
      </c>
      <c r="E60" s="2" t="s">
        <v>36</v>
      </c>
      <c r="F60" s="2" t="s">
        <v>17</v>
      </c>
      <c r="G60" s="2" t="s">
        <v>10</v>
      </c>
      <c r="H60" s="2">
        <v>1</v>
      </c>
      <c r="J60" s="3">
        <v>43104</v>
      </c>
      <c r="K60" s="3">
        <v>43421</v>
      </c>
      <c r="L60" s="3" t="s">
        <v>192</v>
      </c>
      <c r="M60" s="7">
        <f t="shared" si="37"/>
        <v>317</v>
      </c>
      <c r="N60" s="7">
        <f t="shared" si="2"/>
        <v>10.566666666666666</v>
      </c>
      <c r="O60" s="3">
        <v>43765</v>
      </c>
      <c r="P60" s="7">
        <f t="shared" si="31"/>
        <v>344</v>
      </c>
      <c r="Q60" s="7">
        <f t="shared" si="3"/>
        <v>11.466666666666667</v>
      </c>
      <c r="R60" s="2">
        <v>9</v>
      </c>
      <c r="S60" s="2">
        <v>296.10000000000002</v>
      </c>
      <c r="T60" s="2">
        <v>30.8</v>
      </c>
      <c r="U60" s="2">
        <v>13</v>
      </c>
      <c r="V60" s="2">
        <v>3.3580000000000001</v>
      </c>
      <c r="W60" s="2" t="s">
        <v>100</v>
      </c>
      <c r="X60" s="2">
        <v>1</v>
      </c>
      <c r="Y60" s="2">
        <v>16.600000000000001</v>
      </c>
      <c r="Z60" s="2">
        <v>17</v>
      </c>
      <c r="AA60" s="2">
        <v>16</v>
      </c>
      <c r="AB60" s="2" t="s">
        <v>100</v>
      </c>
      <c r="AC60" s="2" t="s">
        <v>100</v>
      </c>
      <c r="AD60" s="2" t="s">
        <v>100</v>
      </c>
      <c r="AE60" s="2" t="s">
        <v>100</v>
      </c>
      <c r="AF60" s="2" t="s">
        <v>100</v>
      </c>
      <c r="AG60" s="2" t="s">
        <v>100</v>
      </c>
      <c r="AH60" s="2" t="s">
        <v>100</v>
      </c>
      <c r="AI60" s="2">
        <v>7.2</v>
      </c>
      <c r="AJ60" s="2">
        <v>8</v>
      </c>
      <c r="AK60" s="2">
        <v>7.8</v>
      </c>
      <c r="AL60" s="2" t="s">
        <v>100</v>
      </c>
      <c r="AM60" s="2" t="s">
        <v>100</v>
      </c>
      <c r="AN60" s="2" t="s">
        <v>100</v>
      </c>
      <c r="AO60" s="2" t="s">
        <v>100</v>
      </c>
      <c r="AP60" s="2" t="s">
        <v>100</v>
      </c>
      <c r="AQ60" s="2" t="s">
        <v>100</v>
      </c>
      <c r="AR60" s="2" t="s">
        <v>100</v>
      </c>
      <c r="AS60" s="2">
        <f t="shared" si="4"/>
        <v>7.666666666666667</v>
      </c>
      <c r="AT60" s="2">
        <f t="shared" si="5"/>
        <v>2.4416135881104033</v>
      </c>
      <c r="AU60" s="2">
        <v>36</v>
      </c>
      <c r="AV60" s="2">
        <v>42</v>
      </c>
      <c r="AW60" s="2">
        <v>40</v>
      </c>
      <c r="AX60" s="2" t="s">
        <v>100</v>
      </c>
      <c r="AY60" s="2" t="s">
        <v>100</v>
      </c>
      <c r="AZ60" s="2" t="s">
        <v>100</v>
      </c>
      <c r="BA60" s="2" t="s">
        <v>100</v>
      </c>
      <c r="BB60" s="2" t="s">
        <v>100</v>
      </c>
      <c r="BC60" s="2" t="s">
        <v>100</v>
      </c>
      <c r="BD60" s="2" t="s">
        <v>100</v>
      </c>
      <c r="BG60" s="2" t="s">
        <v>11</v>
      </c>
      <c r="BH60" s="3">
        <v>43926</v>
      </c>
      <c r="BI60" s="3" t="s">
        <v>189</v>
      </c>
      <c r="BJ60" s="3">
        <v>44123</v>
      </c>
      <c r="BK60" s="8">
        <f t="shared" si="6"/>
        <v>197</v>
      </c>
      <c r="BL60" s="8">
        <f t="shared" si="7"/>
        <v>6.5666666666666664</v>
      </c>
      <c r="BM60" s="8">
        <f t="shared" si="38"/>
        <v>358</v>
      </c>
      <c r="BN60" s="9">
        <f t="shared" si="39"/>
        <v>11.933333333333334</v>
      </c>
      <c r="BO60" s="2">
        <v>390</v>
      </c>
      <c r="BP60" s="2">
        <v>47.6</v>
      </c>
      <c r="BQ60" s="2">
        <v>9</v>
      </c>
      <c r="BR60" s="2">
        <v>16</v>
      </c>
      <c r="BS60" s="2">
        <v>10</v>
      </c>
      <c r="BT60" s="2">
        <v>2</v>
      </c>
      <c r="BU60" s="2">
        <v>14</v>
      </c>
      <c r="BV60" s="2">
        <v>19.600000000000001</v>
      </c>
      <c r="BW60" s="2">
        <v>20.399999999999999</v>
      </c>
      <c r="BX60" s="2">
        <v>18</v>
      </c>
      <c r="BY60" s="2">
        <v>17.399999999999999</v>
      </c>
      <c r="BZ60" s="2">
        <v>16.5</v>
      </c>
      <c r="CA60" s="2">
        <v>14.7</v>
      </c>
      <c r="CB60" s="2">
        <v>20</v>
      </c>
      <c r="CC60" s="2">
        <v>18.5</v>
      </c>
      <c r="CD60" s="2">
        <v>18.600000000000001</v>
      </c>
      <c r="CE60" s="2">
        <v>8.3000000000000007</v>
      </c>
      <c r="CF60" s="2">
        <v>8.1999999999999993</v>
      </c>
      <c r="CG60" s="2">
        <v>10</v>
      </c>
      <c r="CH60" s="2">
        <v>9.3000000000000007</v>
      </c>
      <c r="CI60" s="2">
        <v>9</v>
      </c>
      <c r="CJ60" s="2">
        <v>9.3000000000000007</v>
      </c>
      <c r="CK60" s="2">
        <v>9.6999999999999993</v>
      </c>
      <c r="CL60" s="2">
        <v>9.1999999999999993</v>
      </c>
      <c r="CM60" s="2">
        <v>8.4</v>
      </c>
      <c r="CN60" s="2">
        <v>10.199999999999999</v>
      </c>
      <c r="CO60" s="2">
        <v>38</v>
      </c>
      <c r="CP60" s="2">
        <v>68</v>
      </c>
      <c r="CQ60" s="2">
        <v>74</v>
      </c>
      <c r="CR60" s="2">
        <v>66</v>
      </c>
      <c r="CS60" s="2">
        <v>57</v>
      </c>
      <c r="CT60" s="2">
        <v>55</v>
      </c>
      <c r="CU60" s="2">
        <v>54</v>
      </c>
      <c r="CV60" s="2">
        <v>72</v>
      </c>
      <c r="CW60" s="2">
        <v>58</v>
      </c>
      <c r="CX60" s="2">
        <v>69</v>
      </c>
      <c r="CY60" s="2">
        <v>1</v>
      </c>
      <c r="CZ60" s="2" t="s">
        <v>93</v>
      </c>
      <c r="DA60" s="2" t="s">
        <v>12</v>
      </c>
      <c r="DB60" s="3">
        <v>44244</v>
      </c>
      <c r="DC60" s="3" t="s">
        <v>188</v>
      </c>
      <c r="DD60" s="3">
        <v>44461</v>
      </c>
      <c r="DE60" s="8">
        <f t="shared" ref="DE60:DE61" si="40">DD:DD-DB:DB</f>
        <v>217</v>
      </c>
      <c r="DF60" s="8">
        <f t="shared" ref="DF60:DF61" si="41">DE60/30</f>
        <v>7.2333333333333334</v>
      </c>
      <c r="DG60" s="8">
        <f t="shared" ref="DG60:DG61" si="42">DD:DD-BJ:BJ</f>
        <v>338</v>
      </c>
      <c r="DH60" s="9">
        <f t="shared" ref="DH60:DH61" si="43">DG:DG/30</f>
        <v>11.266666666666667</v>
      </c>
      <c r="DI60" s="2">
        <v>419</v>
      </c>
      <c r="DJ60" s="2">
        <v>41.6</v>
      </c>
      <c r="DK60" s="2">
        <v>9</v>
      </c>
      <c r="DL60" s="2">
        <v>7.54</v>
      </c>
      <c r="DM60" s="2">
        <v>10</v>
      </c>
      <c r="DN60" s="2">
        <v>2</v>
      </c>
      <c r="DO60" s="2">
        <v>15.2</v>
      </c>
      <c r="DP60" s="2">
        <v>17.5</v>
      </c>
      <c r="DQ60" s="2">
        <v>15.4</v>
      </c>
      <c r="DR60" s="2">
        <v>16.5</v>
      </c>
      <c r="DS60" s="2">
        <v>14.5</v>
      </c>
      <c r="DT60" s="2">
        <v>15</v>
      </c>
      <c r="DU60" s="2">
        <v>16.5</v>
      </c>
      <c r="DV60" s="2">
        <v>13.4</v>
      </c>
      <c r="DW60" s="2">
        <v>15</v>
      </c>
      <c r="DX60" s="2">
        <v>16</v>
      </c>
      <c r="DY60" s="2">
        <v>8.3000000000000007</v>
      </c>
      <c r="DZ60" s="2">
        <v>8.5</v>
      </c>
      <c r="EA60" s="2">
        <v>8</v>
      </c>
      <c r="EB60" s="2">
        <v>9</v>
      </c>
      <c r="EC60" s="2">
        <v>8.3000000000000007</v>
      </c>
      <c r="ED60" s="2">
        <v>8</v>
      </c>
      <c r="EE60" s="2">
        <v>8.1999999999999993</v>
      </c>
      <c r="EF60" s="2">
        <v>8.6</v>
      </c>
      <c r="EG60" s="2">
        <v>8.6</v>
      </c>
      <c r="EH60" s="2">
        <v>7.4</v>
      </c>
      <c r="EI60" s="2">
        <v>60</v>
      </c>
      <c r="EJ60" s="2">
        <v>65</v>
      </c>
      <c r="EK60" s="2">
        <v>60</v>
      </c>
      <c r="EL60" s="2">
        <v>65</v>
      </c>
      <c r="EM60" s="2">
        <v>50</v>
      </c>
      <c r="EN60" s="2">
        <v>55</v>
      </c>
      <c r="EO60" s="2">
        <v>60</v>
      </c>
      <c r="EP60" s="2">
        <v>50</v>
      </c>
      <c r="EQ60" s="2">
        <v>60</v>
      </c>
      <c r="ER60" s="2">
        <v>60</v>
      </c>
      <c r="ES60" s="2" t="s">
        <v>126</v>
      </c>
      <c r="ET60" s="2" t="s">
        <v>94</v>
      </c>
      <c r="EU60" s="2" t="s">
        <v>18</v>
      </c>
    </row>
    <row r="61" spans="1:151" x14ac:dyDescent="0.3">
      <c r="A61" s="2">
        <v>60</v>
      </c>
      <c r="B61" s="2">
        <v>1</v>
      </c>
      <c r="C61" s="2">
        <v>3</v>
      </c>
      <c r="D61" s="2">
        <v>2</v>
      </c>
      <c r="E61" s="2" t="s">
        <v>36</v>
      </c>
      <c r="F61" s="2" t="s">
        <v>17</v>
      </c>
      <c r="G61" s="2" t="s">
        <v>10</v>
      </c>
      <c r="H61" s="2">
        <v>1</v>
      </c>
      <c r="J61" s="3">
        <v>43104</v>
      </c>
      <c r="K61" s="3">
        <v>43407</v>
      </c>
      <c r="L61" s="3" t="s">
        <v>192</v>
      </c>
      <c r="M61" s="7">
        <f t="shared" si="37"/>
        <v>303</v>
      </c>
      <c r="N61" s="7">
        <f t="shared" si="2"/>
        <v>10.1</v>
      </c>
      <c r="O61" s="3">
        <v>43684</v>
      </c>
      <c r="P61" s="7">
        <f t="shared" si="31"/>
        <v>277</v>
      </c>
      <c r="Q61" s="7">
        <f t="shared" si="3"/>
        <v>9.2333333333333325</v>
      </c>
      <c r="R61" s="2">
        <v>10</v>
      </c>
      <c r="S61" s="2">
        <v>310</v>
      </c>
      <c r="T61" s="2">
        <v>33.799999999999997</v>
      </c>
      <c r="U61" s="2">
        <v>11</v>
      </c>
      <c r="V61" s="2">
        <v>1</v>
      </c>
      <c r="W61" s="2" t="s">
        <v>100</v>
      </c>
      <c r="X61" s="2">
        <v>1</v>
      </c>
      <c r="Y61" s="2">
        <v>17</v>
      </c>
      <c r="Z61" s="2">
        <v>16</v>
      </c>
      <c r="AA61" s="2">
        <v>16.399999999999999</v>
      </c>
      <c r="AB61" s="2" t="s">
        <v>100</v>
      </c>
      <c r="AC61" s="2" t="s">
        <v>100</v>
      </c>
      <c r="AD61" s="2" t="s">
        <v>100</v>
      </c>
      <c r="AE61" s="2" t="s">
        <v>100</v>
      </c>
      <c r="AF61" s="2" t="s">
        <v>100</v>
      </c>
      <c r="AG61" s="2" t="s">
        <v>100</v>
      </c>
      <c r="AH61" s="2" t="s">
        <v>100</v>
      </c>
      <c r="AI61" s="2">
        <v>8</v>
      </c>
      <c r="AJ61" s="2">
        <v>8.4</v>
      </c>
      <c r="AK61" s="2">
        <v>8.1999999999999993</v>
      </c>
      <c r="AL61" s="2" t="s">
        <v>100</v>
      </c>
      <c r="AM61" s="2" t="s">
        <v>100</v>
      </c>
      <c r="AN61" s="2" t="s">
        <v>100</v>
      </c>
      <c r="AO61" s="2" t="s">
        <v>100</v>
      </c>
      <c r="AP61" s="2" t="s">
        <v>100</v>
      </c>
      <c r="AQ61" s="2" t="s">
        <v>100</v>
      </c>
      <c r="AR61" s="2" t="s">
        <v>100</v>
      </c>
      <c r="AS61" s="2">
        <f t="shared" si="4"/>
        <v>8.1999999999999993</v>
      </c>
      <c r="AT61" s="2">
        <f t="shared" si="5"/>
        <v>2.6114649681528661</v>
      </c>
      <c r="AU61" s="2">
        <v>49</v>
      </c>
      <c r="AV61" s="2">
        <v>51</v>
      </c>
      <c r="AW61" s="2">
        <v>51</v>
      </c>
      <c r="AX61" s="2" t="s">
        <v>100</v>
      </c>
      <c r="AY61" s="2" t="s">
        <v>100</v>
      </c>
      <c r="AZ61" s="2" t="s">
        <v>100</v>
      </c>
      <c r="BA61" s="2" t="s">
        <v>100</v>
      </c>
      <c r="BB61" s="2" t="s">
        <v>100</v>
      </c>
      <c r="BC61" s="2" t="s">
        <v>100</v>
      </c>
      <c r="BD61" s="2" t="s">
        <v>100</v>
      </c>
      <c r="BG61" s="2" t="s">
        <v>11</v>
      </c>
      <c r="BH61" s="3">
        <v>43920</v>
      </c>
      <c r="BI61" s="3" t="s">
        <v>189</v>
      </c>
      <c r="BJ61" s="3">
        <v>44117</v>
      </c>
      <c r="BK61" s="8">
        <f t="shared" si="6"/>
        <v>197</v>
      </c>
      <c r="BL61" s="8">
        <f t="shared" si="7"/>
        <v>6.5666666666666664</v>
      </c>
      <c r="BM61" s="8">
        <f t="shared" si="38"/>
        <v>433</v>
      </c>
      <c r="BN61" s="9">
        <f t="shared" si="39"/>
        <v>14.433333333333334</v>
      </c>
      <c r="BO61" s="2">
        <v>400</v>
      </c>
      <c r="BP61" s="2">
        <v>58.5</v>
      </c>
      <c r="BQ61" s="2">
        <v>9</v>
      </c>
      <c r="BR61" s="2">
        <v>26</v>
      </c>
      <c r="BS61" s="2">
        <v>13</v>
      </c>
      <c r="BT61" s="2">
        <v>2</v>
      </c>
      <c r="BU61" s="2">
        <v>22</v>
      </c>
      <c r="BV61" s="2">
        <v>22</v>
      </c>
      <c r="BW61" s="2">
        <v>21</v>
      </c>
      <c r="BX61" s="2">
        <v>18.600000000000001</v>
      </c>
      <c r="BY61" s="2">
        <v>20</v>
      </c>
      <c r="BZ61" s="2">
        <v>19</v>
      </c>
      <c r="CA61" s="2">
        <v>19.7</v>
      </c>
      <c r="CB61" s="2">
        <v>20.6</v>
      </c>
      <c r="CC61" s="2">
        <v>19.600000000000001</v>
      </c>
      <c r="CD61" s="2">
        <v>21</v>
      </c>
      <c r="CE61" s="2">
        <v>9.8000000000000007</v>
      </c>
      <c r="CF61" s="2">
        <v>10.199999999999999</v>
      </c>
      <c r="CG61" s="2">
        <v>9.6</v>
      </c>
      <c r="CH61" s="2">
        <v>10.7</v>
      </c>
      <c r="CI61" s="2">
        <v>10.4</v>
      </c>
      <c r="CJ61" s="2">
        <v>10</v>
      </c>
      <c r="CK61" s="2">
        <v>10</v>
      </c>
      <c r="CL61" s="2">
        <v>8.8000000000000007</v>
      </c>
      <c r="CM61" s="2">
        <v>10.3</v>
      </c>
      <c r="CN61" s="2">
        <v>9.6</v>
      </c>
      <c r="CO61" s="2">
        <v>104</v>
      </c>
      <c r="CP61" s="2">
        <v>108</v>
      </c>
      <c r="CQ61" s="2">
        <v>94</v>
      </c>
      <c r="CR61" s="2">
        <v>96</v>
      </c>
      <c r="CS61" s="2">
        <v>102</v>
      </c>
      <c r="CT61" s="2">
        <v>92</v>
      </c>
      <c r="CU61" s="2">
        <v>96</v>
      </c>
      <c r="CV61" s="2">
        <v>89</v>
      </c>
      <c r="CW61" s="2">
        <v>98</v>
      </c>
      <c r="CX61" s="2">
        <v>86</v>
      </c>
      <c r="CY61" s="2">
        <v>2</v>
      </c>
      <c r="CZ61" s="2" t="s">
        <v>93</v>
      </c>
      <c r="DA61" s="2" t="s">
        <v>12</v>
      </c>
      <c r="DB61" s="3">
        <v>43957</v>
      </c>
      <c r="DC61" s="3" t="s">
        <v>189</v>
      </c>
      <c r="DD61" s="3">
        <v>44176</v>
      </c>
      <c r="DE61" s="8">
        <f t="shared" si="40"/>
        <v>219</v>
      </c>
      <c r="DF61" s="8">
        <f t="shared" si="41"/>
        <v>7.3</v>
      </c>
      <c r="DG61" s="8">
        <f t="shared" si="42"/>
        <v>59</v>
      </c>
      <c r="DH61" s="9">
        <f t="shared" si="43"/>
        <v>1.9666666666666666</v>
      </c>
      <c r="DI61" s="2">
        <v>419</v>
      </c>
      <c r="DJ61" s="2">
        <v>46.7</v>
      </c>
      <c r="DK61" s="2">
        <v>11</v>
      </c>
      <c r="DL61" s="2">
        <v>8</v>
      </c>
      <c r="DM61" s="2">
        <v>9</v>
      </c>
      <c r="DN61" s="2">
        <v>1</v>
      </c>
      <c r="DO61" s="2">
        <v>12.4</v>
      </c>
      <c r="DP61" s="2">
        <v>17</v>
      </c>
      <c r="DQ61" s="2">
        <v>19</v>
      </c>
      <c r="DR61" s="2">
        <v>15.8</v>
      </c>
      <c r="DS61" s="2">
        <v>20</v>
      </c>
      <c r="DT61" s="2">
        <v>19.7</v>
      </c>
      <c r="DU61" s="2">
        <v>17.5</v>
      </c>
      <c r="DV61" s="2">
        <v>15</v>
      </c>
      <c r="DW61" s="2">
        <v>15.2</v>
      </c>
      <c r="DX61" s="2">
        <v>17.3</v>
      </c>
      <c r="DY61" s="2">
        <v>6.4</v>
      </c>
      <c r="DZ61" s="2">
        <v>6.6</v>
      </c>
      <c r="EA61" s="2">
        <v>5.3</v>
      </c>
      <c r="EB61" s="2">
        <v>6.5</v>
      </c>
      <c r="EC61" s="2">
        <v>6.8</v>
      </c>
      <c r="ED61" s="2">
        <v>6.6</v>
      </c>
      <c r="EE61" s="2">
        <v>6.5</v>
      </c>
      <c r="EF61" s="2">
        <v>7.2</v>
      </c>
      <c r="EG61" s="2">
        <v>6</v>
      </c>
      <c r="EH61" s="2">
        <v>6</v>
      </c>
      <c r="EI61" s="2">
        <v>24</v>
      </c>
      <c r="EJ61" s="2">
        <v>32</v>
      </c>
      <c r="EK61" s="2">
        <v>31</v>
      </c>
      <c r="EL61" s="2">
        <v>27</v>
      </c>
      <c r="EM61" s="2">
        <v>39</v>
      </c>
      <c r="EN61" s="2">
        <v>35</v>
      </c>
      <c r="EO61" s="2">
        <v>31</v>
      </c>
      <c r="EP61" s="2">
        <v>29</v>
      </c>
      <c r="EQ61" s="2">
        <v>24</v>
      </c>
      <c r="ER61" s="2">
        <v>30</v>
      </c>
      <c r="ES61" s="2">
        <v>1</v>
      </c>
      <c r="ET61" s="2" t="s">
        <v>94</v>
      </c>
      <c r="EU61" s="2" t="s">
        <v>18</v>
      </c>
    </row>
    <row r="62" spans="1:151" x14ac:dyDescent="0.3">
      <c r="A62" s="2">
        <v>61</v>
      </c>
      <c r="B62" s="2">
        <v>1</v>
      </c>
      <c r="C62" s="2">
        <v>1</v>
      </c>
      <c r="D62" s="2">
        <v>2</v>
      </c>
      <c r="E62" s="2" t="s">
        <v>37</v>
      </c>
      <c r="F62" s="2" t="s">
        <v>24</v>
      </c>
      <c r="G62" s="2" t="s">
        <v>15</v>
      </c>
      <c r="H62" s="2">
        <v>1</v>
      </c>
      <c r="J62" s="3">
        <v>43696</v>
      </c>
      <c r="K62" s="3">
        <v>43954</v>
      </c>
      <c r="L62" s="3" t="s">
        <v>188</v>
      </c>
      <c r="M62" s="7">
        <f t="shared" ref="M62:M70" si="44">K:K-J:J</f>
        <v>258</v>
      </c>
      <c r="N62" s="7">
        <f t="shared" si="2"/>
        <v>8.6</v>
      </c>
      <c r="O62" s="3">
        <v>44266</v>
      </c>
      <c r="P62" s="7">
        <f t="shared" si="31"/>
        <v>312</v>
      </c>
      <c r="Q62" s="7">
        <f t="shared" si="3"/>
        <v>10.4</v>
      </c>
      <c r="R62" s="2">
        <v>8</v>
      </c>
      <c r="S62" s="2">
        <v>222</v>
      </c>
      <c r="T62" s="2">
        <v>28</v>
      </c>
      <c r="U62" s="2">
        <v>6</v>
      </c>
      <c r="V62" s="2">
        <v>3.47</v>
      </c>
      <c r="W62" s="2">
        <v>6</v>
      </c>
      <c r="X62" s="2">
        <v>2</v>
      </c>
      <c r="Y62" s="2">
        <v>16.399999999999999</v>
      </c>
      <c r="Z62" s="2">
        <v>16</v>
      </c>
      <c r="AA62" s="2">
        <v>14.7</v>
      </c>
      <c r="AB62" s="2">
        <v>16.5</v>
      </c>
      <c r="AC62" s="2">
        <v>16.5</v>
      </c>
      <c r="AD62" s="2">
        <v>16</v>
      </c>
      <c r="AE62" s="2">
        <v>15.3</v>
      </c>
      <c r="AF62" s="2">
        <v>16</v>
      </c>
      <c r="AG62" s="2">
        <v>14.3</v>
      </c>
      <c r="AH62" s="2">
        <v>12.4</v>
      </c>
      <c r="AI62" s="2">
        <v>8</v>
      </c>
      <c r="AJ62" s="2">
        <v>7.5</v>
      </c>
      <c r="AK62" s="2">
        <v>7.6</v>
      </c>
      <c r="AL62" s="2">
        <v>7.8</v>
      </c>
      <c r="AM62" s="2">
        <v>7.3</v>
      </c>
      <c r="AN62" s="2">
        <v>7</v>
      </c>
      <c r="AO62" s="2">
        <v>7.4</v>
      </c>
      <c r="AP62" s="2">
        <v>7.8</v>
      </c>
      <c r="AQ62" s="2">
        <v>7.8</v>
      </c>
      <c r="AR62" s="2">
        <v>7.5</v>
      </c>
      <c r="AS62" s="2">
        <f t="shared" si="4"/>
        <v>7.57</v>
      </c>
      <c r="AT62" s="2">
        <f t="shared" si="5"/>
        <v>2.410828025477707</v>
      </c>
      <c r="AU62" s="2">
        <v>55</v>
      </c>
      <c r="AV62" s="2">
        <v>50</v>
      </c>
      <c r="AW62" s="2">
        <v>50</v>
      </c>
      <c r="AX62" s="2">
        <v>55</v>
      </c>
      <c r="AY62" s="2">
        <v>50</v>
      </c>
      <c r="AZ62" s="2">
        <v>45</v>
      </c>
      <c r="BA62" s="2">
        <v>50</v>
      </c>
      <c r="BB62" s="2">
        <v>50</v>
      </c>
      <c r="BC62" s="2">
        <v>45</v>
      </c>
      <c r="BD62" s="2">
        <v>35</v>
      </c>
      <c r="BE62" s="2">
        <v>1</v>
      </c>
      <c r="BF62" s="2" t="s">
        <v>94</v>
      </c>
      <c r="BG62" s="2" t="s">
        <v>11</v>
      </c>
      <c r="BH62" s="3"/>
      <c r="BJ62" s="3">
        <v>44627</v>
      </c>
      <c r="BM62" s="8">
        <f t="shared" si="38"/>
        <v>361</v>
      </c>
      <c r="BN62" s="9">
        <f t="shared" si="39"/>
        <v>12.033333333333333</v>
      </c>
      <c r="BO62" s="2">
        <v>221</v>
      </c>
      <c r="BP62" s="2">
        <v>28</v>
      </c>
      <c r="BQ62" s="2">
        <v>4</v>
      </c>
      <c r="BR62" s="2">
        <v>6.2</v>
      </c>
      <c r="BS62" s="2">
        <v>7</v>
      </c>
      <c r="BT62" s="2">
        <v>2</v>
      </c>
      <c r="BU62" s="2">
        <v>20.3</v>
      </c>
      <c r="BV62" s="2">
        <v>18.5</v>
      </c>
      <c r="BW62" s="2">
        <v>21</v>
      </c>
      <c r="BX62" s="2">
        <v>19.2</v>
      </c>
      <c r="BY62" s="2">
        <v>18.5</v>
      </c>
      <c r="BZ62" s="2">
        <v>18</v>
      </c>
      <c r="CA62" s="2">
        <v>17.5</v>
      </c>
      <c r="CB62" s="2">
        <v>18</v>
      </c>
      <c r="CC62" s="2">
        <v>16.7</v>
      </c>
      <c r="CD62" s="2">
        <v>15.8</v>
      </c>
      <c r="CE62" s="2">
        <v>10.8</v>
      </c>
      <c r="CF62" s="2">
        <v>10.5</v>
      </c>
      <c r="CG62" s="2">
        <v>10.4</v>
      </c>
      <c r="CH62" s="2">
        <v>10.7</v>
      </c>
      <c r="CI62" s="2">
        <v>10.5</v>
      </c>
      <c r="CJ62" s="2">
        <v>10.3</v>
      </c>
      <c r="CK62" s="2">
        <v>10</v>
      </c>
      <c r="CL62" s="2">
        <v>10.5</v>
      </c>
      <c r="CM62" s="2">
        <v>9.6</v>
      </c>
      <c r="CN62" s="2">
        <v>10.6</v>
      </c>
      <c r="CO62" s="2">
        <v>90</v>
      </c>
      <c r="CP62" s="2">
        <v>85</v>
      </c>
      <c r="CQ62" s="2">
        <v>95</v>
      </c>
      <c r="CR62" s="2">
        <v>90</v>
      </c>
      <c r="CS62" s="2">
        <v>90</v>
      </c>
      <c r="CT62" s="2">
        <v>80</v>
      </c>
      <c r="CU62" s="2">
        <v>75</v>
      </c>
      <c r="CV62" s="2">
        <v>80</v>
      </c>
      <c r="CW62" s="2">
        <v>55</v>
      </c>
      <c r="CX62" s="2">
        <v>60</v>
      </c>
      <c r="CY62" s="2">
        <v>1</v>
      </c>
      <c r="CZ62" s="2" t="s">
        <v>94</v>
      </c>
      <c r="DA62" s="2" t="s">
        <v>12</v>
      </c>
    </row>
    <row r="63" spans="1:151" x14ac:dyDescent="0.3">
      <c r="A63" s="2">
        <v>62</v>
      </c>
      <c r="B63" s="2">
        <v>1</v>
      </c>
      <c r="C63" s="2">
        <v>2</v>
      </c>
      <c r="D63" s="2">
        <v>2</v>
      </c>
      <c r="E63" s="2" t="s">
        <v>37</v>
      </c>
      <c r="F63" s="2" t="s">
        <v>24</v>
      </c>
      <c r="G63" s="2" t="s">
        <v>15</v>
      </c>
      <c r="H63" s="2">
        <v>1</v>
      </c>
      <c r="J63" s="3">
        <v>43602</v>
      </c>
      <c r="K63" s="3">
        <v>43930</v>
      </c>
      <c r="L63" s="3" t="s">
        <v>188</v>
      </c>
      <c r="M63" s="7">
        <f t="shared" si="44"/>
        <v>328</v>
      </c>
      <c r="N63" s="7">
        <f t="shared" si="2"/>
        <v>10.933333333333334</v>
      </c>
      <c r="O63" s="3">
        <v>44228</v>
      </c>
      <c r="P63" s="7">
        <f t="shared" si="31"/>
        <v>298</v>
      </c>
      <c r="Q63" s="7">
        <f t="shared" si="3"/>
        <v>9.9333333333333336</v>
      </c>
      <c r="R63" s="2">
        <v>10</v>
      </c>
      <c r="S63" s="2">
        <v>185</v>
      </c>
      <c r="T63" s="2">
        <v>26.2</v>
      </c>
      <c r="U63" s="2">
        <v>13</v>
      </c>
      <c r="V63" s="2">
        <v>10</v>
      </c>
      <c r="W63" s="2">
        <v>6</v>
      </c>
      <c r="X63" s="2">
        <v>2</v>
      </c>
      <c r="Y63" s="2">
        <v>19.600000000000001</v>
      </c>
      <c r="Z63" s="2">
        <v>15.5</v>
      </c>
      <c r="AA63" s="2">
        <v>20.7</v>
      </c>
      <c r="AB63" s="2">
        <v>19.600000000000001</v>
      </c>
      <c r="AC63" s="2">
        <v>18.7</v>
      </c>
      <c r="AD63" s="2">
        <v>20</v>
      </c>
      <c r="AE63" s="2">
        <v>10.6</v>
      </c>
      <c r="AF63" s="2">
        <v>19</v>
      </c>
      <c r="AG63" s="2">
        <v>18.5</v>
      </c>
      <c r="AH63" s="2">
        <v>19.399999999999999</v>
      </c>
      <c r="AI63" s="2">
        <v>10.4</v>
      </c>
      <c r="AJ63" s="2">
        <v>10.199999999999999</v>
      </c>
      <c r="AK63" s="2">
        <v>10.6</v>
      </c>
      <c r="AL63" s="2">
        <v>10.3</v>
      </c>
      <c r="AM63" s="2">
        <v>10.4</v>
      </c>
      <c r="AN63" s="2">
        <v>10.7</v>
      </c>
      <c r="AO63" s="2">
        <v>6.3</v>
      </c>
      <c r="AP63" s="2">
        <v>11.6</v>
      </c>
      <c r="AQ63" s="2">
        <v>10.5</v>
      </c>
      <c r="AR63" s="2">
        <v>9.1999999999999993</v>
      </c>
      <c r="AS63" s="2">
        <f t="shared" si="4"/>
        <v>10.02</v>
      </c>
      <c r="AT63" s="2">
        <f t="shared" si="5"/>
        <v>3.1910828025477707</v>
      </c>
      <c r="AU63" s="2">
        <v>93</v>
      </c>
      <c r="AV63" s="2">
        <v>84</v>
      </c>
      <c r="AW63" s="2">
        <v>116</v>
      </c>
      <c r="AX63" s="2">
        <v>95</v>
      </c>
      <c r="AY63" s="2">
        <v>92</v>
      </c>
      <c r="AZ63" s="2">
        <v>108</v>
      </c>
      <c r="BA63" s="2">
        <v>113</v>
      </c>
      <c r="BB63" s="2">
        <v>105</v>
      </c>
      <c r="BC63" s="2">
        <v>88</v>
      </c>
      <c r="BD63" s="2">
        <v>90</v>
      </c>
      <c r="BE63" s="2">
        <v>1</v>
      </c>
      <c r="BF63" s="2" t="s">
        <v>94</v>
      </c>
      <c r="BG63" s="2" t="s">
        <v>11</v>
      </c>
      <c r="BH63" s="3">
        <v>44426</v>
      </c>
      <c r="BI63" s="3" t="s">
        <v>190</v>
      </c>
      <c r="BJ63" s="3">
        <v>44594</v>
      </c>
      <c r="BK63" s="8">
        <f t="shared" si="6"/>
        <v>168</v>
      </c>
      <c r="BL63" s="8">
        <f t="shared" si="7"/>
        <v>5.6</v>
      </c>
      <c r="BM63" s="8">
        <f t="shared" si="38"/>
        <v>366</v>
      </c>
      <c r="BN63" s="9">
        <f t="shared" si="39"/>
        <v>12.2</v>
      </c>
      <c r="BO63" s="2">
        <v>184</v>
      </c>
      <c r="BP63" s="2">
        <v>18</v>
      </c>
      <c r="BQ63" s="2">
        <v>7</v>
      </c>
      <c r="BR63" s="2">
        <v>1.87</v>
      </c>
      <c r="BS63" s="2">
        <v>6</v>
      </c>
      <c r="BT63" s="2">
        <v>2</v>
      </c>
      <c r="BU63" s="2">
        <v>15.2</v>
      </c>
      <c r="BV63" s="2">
        <v>14.2</v>
      </c>
      <c r="BW63" s="2">
        <v>13</v>
      </c>
      <c r="BX63" s="2">
        <v>21.7</v>
      </c>
      <c r="BY63" s="2">
        <v>14</v>
      </c>
      <c r="BZ63" s="2">
        <v>14.5</v>
      </c>
      <c r="CA63" s="2">
        <v>13.2</v>
      </c>
      <c r="CB63" s="2">
        <v>12.4</v>
      </c>
      <c r="CC63" s="2">
        <v>13</v>
      </c>
      <c r="CD63" s="2">
        <v>12</v>
      </c>
      <c r="CE63" s="2">
        <v>8.8000000000000007</v>
      </c>
      <c r="CF63" s="2">
        <v>7.4</v>
      </c>
      <c r="CG63" s="2">
        <v>8.5</v>
      </c>
      <c r="CH63" s="2">
        <v>8</v>
      </c>
      <c r="CI63" s="2">
        <v>8.5</v>
      </c>
      <c r="CJ63" s="2">
        <v>7.7</v>
      </c>
      <c r="CK63" s="2">
        <v>8.5</v>
      </c>
      <c r="CL63" s="2">
        <v>7.3</v>
      </c>
      <c r="CM63" s="2">
        <v>7.5</v>
      </c>
      <c r="CN63" s="2">
        <v>7.4</v>
      </c>
      <c r="CO63" s="2">
        <v>35</v>
      </c>
      <c r="CP63" s="2">
        <v>30</v>
      </c>
      <c r="CQ63" s="2">
        <v>35</v>
      </c>
      <c r="CR63" s="2">
        <v>35</v>
      </c>
      <c r="CS63" s="2">
        <v>35</v>
      </c>
      <c r="CT63" s="2">
        <v>40</v>
      </c>
      <c r="CU63" s="2">
        <v>35</v>
      </c>
      <c r="CV63" s="2">
        <v>25</v>
      </c>
      <c r="CW63" s="2">
        <v>30</v>
      </c>
      <c r="CX63" s="2">
        <v>25</v>
      </c>
      <c r="CY63" s="2" t="s">
        <v>123</v>
      </c>
      <c r="CZ63" s="2" t="s">
        <v>94</v>
      </c>
      <c r="DA63" s="2" t="s">
        <v>12</v>
      </c>
    </row>
    <row r="64" spans="1:151" x14ac:dyDescent="0.3">
      <c r="A64" s="2">
        <v>63</v>
      </c>
      <c r="B64" s="2">
        <v>1</v>
      </c>
      <c r="C64" s="2">
        <v>3</v>
      </c>
      <c r="D64" s="2">
        <v>2</v>
      </c>
      <c r="E64" s="2" t="s">
        <v>37</v>
      </c>
      <c r="F64" s="2" t="s">
        <v>24</v>
      </c>
      <c r="G64" s="2" t="s">
        <v>15</v>
      </c>
      <c r="H64" s="2">
        <v>1</v>
      </c>
      <c r="J64" s="3">
        <v>43602</v>
      </c>
      <c r="K64" s="3">
        <v>43935</v>
      </c>
      <c r="L64" s="3" t="s">
        <v>188</v>
      </c>
      <c r="M64" s="7">
        <f t="shared" si="44"/>
        <v>333</v>
      </c>
      <c r="N64" s="7">
        <f t="shared" si="2"/>
        <v>11.1</v>
      </c>
      <c r="O64" s="3">
        <v>44188</v>
      </c>
      <c r="P64" s="7">
        <f t="shared" si="31"/>
        <v>253</v>
      </c>
      <c r="Q64" s="7">
        <f t="shared" si="3"/>
        <v>8.4333333333333336</v>
      </c>
      <c r="R64" s="2">
        <v>9</v>
      </c>
      <c r="S64" s="2">
        <v>206</v>
      </c>
      <c r="T64" s="2">
        <v>27</v>
      </c>
      <c r="U64" s="2">
        <v>11</v>
      </c>
      <c r="V64" s="2">
        <v>6</v>
      </c>
      <c r="W64" s="2">
        <v>6</v>
      </c>
      <c r="X64" s="2">
        <v>2</v>
      </c>
      <c r="Y64" s="2">
        <v>16</v>
      </c>
      <c r="Z64" s="2">
        <v>16.5</v>
      </c>
      <c r="AA64" s="2">
        <v>17.399999999999999</v>
      </c>
      <c r="AB64" s="2">
        <v>11.5</v>
      </c>
      <c r="AC64" s="2">
        <v>14.5</v>
      </c>
      <c r="AD64" s="2">
        <v>13</v>
      </c>
      <c r="AE64" s="2">
        <v>14.6</v>
      </c>
      <c r="AF64" s="2">
        <v>14</v>
      </c>
      <c r="AG64" s="2">
        <v>16.399999999999999</v>
      </c>
      <c r="AH64" s="2">
        <v>16</v>
      </c>
      <c r="AI64" s="2">
        <v>9.1999999999999993</v>
      </c>
      <c r="AJ64" s="2">
        <v>8.1999999999999993</v>
      </c>
      <c r="AK64" s="2">
        <v>9</v>
      </c>
      <c r="AL64" s="2">
        <v>8.6</v>
      </c>
      <c r="AM64" s="2">
        <v>8.5</v>
      </c>
      <c r="AN64" s="2">
        <v>8</v>
      </c>
      <c r="AO64" s="2">
        <v>8.8000000000000007</v>
      </c>
      <c r="AP64" s="2">
        <v>7.6</v>
      </c>
      <c r="AQ64" s="2">
        <v>8.4</v>
      </c>
      <c r="AR64" s="2">
        <v>9.1999999999999993</v>
      </c>
      <c r="AS64" s="2">
        <f t="shared" si="4"/>
        <v>8.5500000000000007</v>
      </c>
      <c r="AT64" s="2">
        <f t="shared" si="5"/>
        <v>2.7229299363057327</v>
      </c>
      <c r="AU64" s="2">
        <v>72</v>
      </c>
      <c r="AV64" s="2">
        <v>70</v>
      </c>
      <c r="AW64" s="2">
        <v>77</v>
      </c>
      <c r="AX64" s="2">
        <v>37</v>
      </c>
      <c r="AY64" s="2">
        <v>56</v>
      </c>
      <c r="AZ64" s="2">
        <v>44</v>
      </c>
      <c r="BA64" s="2">
        <v>58</v>
      </c>
      <c r="BB64" s="2">
        <v>51</v>
      </c>
      <c r="BC64" s="2">
        <v>63</v>
      </c>
      <c r="BD64" s="2">
        <v>69</v>
      </c>
      <c r="BE64" s="2">
        <v>1</v>
      </c>
      <c r="BF64" s="2" t="s">
        <v>94</v>
      </c>
      <c r="BG64" s="2" t="s">
        <v>11</v>
      </c>
      <c r="BH64" s="3">
        <v>44217</v>
      </c>
      <c r="BI64" s="3" t="s">
        <v>188</v>
      </c>
      <c r="BJ64" s="3">
        <v>44434</v>
      </c>
      <c r="BK64" s="8">
        <f t="shared" si="6"/>
        <v>217</v>
      </c>
      <c r="BL64" s="8">
        <f t="shared" si="7"/>
        <v>7.2333333333333334</v>
      </c>
      <c r="BM64" s="8">
        <f t="shared" si="38"/>
        <v>246</v>
      </c>
      <c r="BN64" s="9">
        <f t="shared" si="39"/>
        <v>8.1999999999999993</v>
      </c>
      <c r="BO64" s="2">
        <v>259</v>
      </c>
      <c r="BP64" s="2">
        <v>42.5</v>
      </c>
      <c r="BQ64" s="2">
        <v>6</v>
      </c>
      <c r="BR64" s="2">
        <v>5.6449999999999996</v>
      </c>
      <c r="BS64" s="2">
        <v>7</v>
      </c>
      <c r="BT64" s="2">
        <v>2</v>
      </c>
      <c r="BU64" s="2">
        <v>17</v>
      </c>
      <c r="BV64" s="2">
        <v>15.4</v>
      </c>
      <c r="BW64" s="2">
        <v>16.3</v>
      </c>
      <c r="BX64" s="2">
        <v>14.7</v>
      </c>
      <c r="BY64" s="2">
        <v>15.3</v>
      </c>
      <c r="BZ64" s="2">
        <v>14.5</v>
      </c>
      <c r="CA64" s="2">
        <v>14.3</v>
      </c>
      <c r="CB64" s="2">
        <v>16.3</v>
      </c>
      <c r="CC64" s="2">
        <v>14.4</v>
      </c>
      <c r="CD64" s="2">
        <v>13.5</v>
      </c>
      <c r="CE64" s="2">
        <v>9.5</v>
      </c>
      <c r="CF64" s="2">
        <v>9</v>
      </c>
      <c r="CG64" s="2">
        <v>9.3000000000000007</v>
      </c>
      <c r="CH64" s="2">
        <v>9.8000000000000007</v>
      </c>
      <c r="CI64" s="2">
        <v>9</v>
      </c>
      <c r="CJ64" s="2">
        <v>9</v>
      </c>
      <c r="CK64" s="2">
        <v>9.3000000000000007</v>
      </c>
      <c r="CL64" s="2">
        <v>9</v>
      </c>
      <c r="CM64" s="2">
        <v>8.5</v>
      </c>
      <c r="CN64" s="2">
        <v>8.9</v>
      </c>
      <c r="CO64" s="2">
        <v>65</v>
      </c>
      <c r="CP64" s="2">
        <v>60</v>
      </c>
      <c r="CQ64" s="2">
        <v>60</v>
      </c>
      <c r="CR64" s="2">
        <v>50</v>
      </c>
      <c r="CS64" s="2">
        <v>55</v>
      </c>
      <c r="CT64" s="2">
        <v>50</v>
      </c>
      <c r="CU64" s="2">
        <v>55</v>
      </c>
      <c r="CV64" s="2">
        <v>60</v>
      </c>
      <c r="CW64" s="2">
        <v>60</v>
      </c>
      <c r="CX64" s="2">
        <v>45</v>
      </c>
      <c r="CY64" s="2" t="s">
        <v>123</v>
      </c>
      <c r="CZ64" s="2" t="s">
        <v>94</v>
      </c>
      <c r="DA64" s="2" t="s">
        <v>12</v>
      </c>
      <c r="EJ64" s="2" t="s">
        <v>45</v>
      </c>
    </row>
    <row r="65" spans="1:151" x14ac:dyDescent="0.3">
      <c r="A65" s="2">
        <v>64</v>
      </c>
      <c r="B65" s="2">
        <v>1</v>
      </c>
      <c r="C65" s="2">
        <v>1</v>
      </c>
      <c r="D65" s="2">
        <v>2</v>
      </c>
      <c r="E65" s="2" t="s">
        <v>29</v>
      </c>
      <c r="F65" s="2" t="s">
        <v>33</v>
      </c>
      <c r="I65" s="2">
        <v>1</v>
      </c>
      <c r="J65" s="3">
        <v>43656</v>
      </c>
      <c r="K65" s="3">
        <v>44136</v>
      </c>
      <c r="L65" s="3" t="s">
        <v>192</v>
      </c>
      <c r="M65" s="7">
        <f t="shared" si="44"/>
        <v>480</v>
      </c>
      <c r="N65" s="7">
        <f t="shared" si="2"/>
        <v>16</v>
      </c>
      <c r="R65" s="2">
        <v>10</v>
      </c>
      <c r="AS65" s="2" t="e">
        <f t="shared" si="4"/>
        <v>#DIV/0!</v>
      </c>
      <c r="AT65" s="2" t="e">
        <f t="shared" si="5"/>
        <v>#DIV/0!</v>
      </c>
      <c r="BH65" s="3"/>
      <c r="BO65" s="2">
        <v>282</v>
      </c>
      <c r="BP65" s="2">
        <v>34</v>
      </c>
      <c r="BQ65" s="2">
        <v>7</v>
      </c>
      <c r="BR65" s="2">
        <v>9.7050000000000001</v>
      </c>
      <c r="BS65" s="2">
        <v>7</v>
      </c>
      <c r="BT65" s="2">
        <v>2</v>
      </c>
      <c r="BU65" s="2">
        <v>21</v>
      </c>
      <c r="BV65" s="2">
        <v>21.2</v>
      </c>
      <c r="BW65" s="2">
        <v>21.5</v>
      </c>
      <c r="BX65" s="2">
        <v>22</v>
      </c>
      <c r="BY65" s="2">
        <v>21.8</v>
      </c>
      <c r="BZ65" s="2">
        <v>22.5</v>
      </c>
      <c r="CA65" s="2">
        <v>20</v>
      </c>
      <c r="CB65" s="2">
        <v>19.600000000000001</v>
      </c>
      <c r="CC65" s="2">
        <v>21.5</v>
      </c>
      <c r="CD65" s="2">
        <v>19.5</v>
      </c>
      <c r="CE65" s="2">
        <v>12</v>
      </c>
      <c r="CF65" s="2">
        <v>11.8</v>
      </c>
      <c r="CG65" s="2">
        <v>12.2</v>
      </c>
      <c r="CH65" s="2">
        <v>12.4</v>
      </c>
      <c r="CI65" s="2">
        <v>11.6</v>
      </c>
      <c r="CJ65" s="2">
        <v>12.7</v>
      </c>
      <c r="CK65" s="2">
        <v>12</v>
      </c>
      <c r="CL65" s="2">
        <v>11</v>
      </c>
      <c r="CM65" s="2">
        <v>12.2</v>
      </c>
      <c r="CN65" s="2">
        <v>11.3</v>
      </c>
      <c r="CO65" s="2">
        <v>130</v>
      </c>
      <c r="CP65" s="2">
        <v>130</v>
      </c>
      <c r="CQ65" s="2">
        <v>135</v>
      </c>
      <c r="CR65" s="2">
        <v>135</v>
      </c>
      <c r="CS65" s="2">
        <v>130</v>
      </c>
      <c r="CT65" s="2">
        <v>145</v>
      </c>
      <c r="CU65" s="2">
        <v>130</v>
      </c>
      <c r="CV65" s="2">
        <v>105</v>
      </c>
      <c r="CW65" s="2">
        <v>135</v>
      </c>
      <c r="CX65" s="2">
        <v>105</v>
      </c>
      <c r="CY65" s="2">
        <v>1</v>
      </c>
      <c r="CZ65" s="2" t="s">
        <v>94</v>
      </c>
      <c r="DA65" s="2" t="s">
        <v>12</v>
      </c>
    </row>
    <row r="66" spans="1:151" x14ac:dyDescent="0.3">
      <c r="A66" s="2">
        <v>65</v>
      </c>
      <c r="B66" s="2">
        <v>1</v>
      </c>
      <c r="C66" s="2">
        <v>2</v>
      </c>
      <c r="D66" s="2">
        <v>2</v>
      </c>
      <c r="E66" s="2" t="s">
        <v>29</v>
      </c>
      <c r="F66" s="2" t="s">
        <v>33</v>
      </c>
      <c r="I66" s="2">
        <v>1</v>
      </c>
      <c r="J66" s="3">
        <v>43656</v>
      </c>
      <c r="K66" s="3">
        <v>44063</v>
      </c>
      <c r="L66" s="3" t="s">
        <v>190</v>
      </c>
      <c r="M66" s="7">
        <f t="shared" si="44"/>
        <v>407</v>
      </c>
      <c r="N66" s="7">
        <f t="shared" si="2"/>
        <v>13.566666666666666</v>
      </c>
      <c r="O66" s="3">
        <v>44198</v>
      </c>
      <c r="P66" s="7">
        <f>O:O-K:K</f>
        <v>135</v>
      </c>
      <c r="Q66" s="7">
        <f t="shared" si="3"/>
        <v>4.5</v>
      </c>
      <c r="R66" s="2">
        <v>12</v>
      </c>
      <c r="S66" s="2">
        <v>300</v>
      </c>
      <c r="T66" s="2">
        <v>45</v>
      </c>
      <c r="U66" s="2">
        <v>13</v>
      </c>
      <c r="V66" s="2">
        <v>9.1</v>
      </c>
      <c r="W66" s="2">
        <v>8</v>
      </c>
      <c r="X66" s="2">
        <v>1</v>
      </c>
      <c r="Y66" s="2">
        <v>22</v>
      </c>
      <c r="Z66" s="2">
        <v>20</v>
      </c>
      <c r="AA66" s="2">
        <v>22.8</v>
      </c>
      <c r="AB66" s="2">
        <v>17</v>
      </c>
      <c r="AC66" s="2">
        <v>24</v>
      </c>
      <c r="AD66" s="2">
        <v>20.6</v>
      </c>
      <c r="AE66" s="2">
        <v>22.6</v>
      </c>
      <c r="AF66" s="2">
        <v>23</v>
      </c>
      <c r="AG66" s="2">
        <v>24</v>
      </c>
      <c r="AH66" s="2">
        <v>20</v>
      </c>
      <c r="AI66" s="2">
        <v>10.4</v>
      </c>
      <c r="AJ66" s="2">
        <v>10</v>
      </c>
      <c r="AK66" s="2">
        <v>9.5</v>
      </c>
      <c r="AL66" s="2">
        <v>9.3000000000000007</v>
      </c>
      <c r="AM66" s="2">
        <v>9.6999999999999993</v>
      </c>
      <c r="AN66" s="2">
        <v>10</v>
      </c>
      <c r="AO66" s="2">
        <v>10.4</v>
      </c>
      <c r="AP66" s="2">
        <v>10.7</v>
      </c>
      <c r="AQ66" s="2">
        <v>10.8</v>
      </c>
      <c r="AR66" s="2">
        <v>10</v>
      </c>
      <c r="AS66" s="2">
        <f t="shared" si="4"/>
        <v>10.080000000000002</v>
      </c>
      <c r="AT66" s="2">
        <f t="shared" si="5"/>
        <v>3.2101910828025484</v>
      </c>
      <c r="AU66" s="2">
        <v>90</v>
      </c>
      <c r="AV66" s="2">
        <v>80</v>
      </c>
      <c r="AW66" s="2">
        <v>100</v>
      </c>
      <c r="AX66" s="2">
        <v>60</v>
      </c>
      <c r="AY66" s="2">
        <v>10</v>
      </c>
      <c r="AZ66" s="2">
        <v>80</v>
      </c>
      <c r="BA66" s="2">
        <v>95</v>
      </c>
      <c r="BB66" s="2">
        <v>100</v>
      </c>
      <c r="BC66" s="2">
        <v>100</v>
      </c>
      <c r="BD66" s="2">
        <v>85</v>
      </c>
      <c r="BE66" s="2">
        <v>1</v>
      </c>
      <c r="BF66" s="2" t="s">
        <v>94</v>
      </c>
      <c r="BG66" s="2" t="s">
        <v>11</v>
      </c>
      <c r="BH66" s="3">
        <v>44328</v>
      </c>
      <c r="BI66" s="3" t="s">
        <v>189</v>
      </c>
      <c r="BJ66" s="3">
        <v>44553</v>
      </c>
      <c r="BK66" s="8">
        <f t="shared" si="6"/>
        <v>225</v>
      </c>
      <c r="BL66" s="8">
        <f t="shared" si="7"/>
        <v>7.5</v>
      </c>
      <c r="BM66" s="8">
        <f>BJ:BJ-O:O</f>
        <v>355</v>
      </c>
      <c r="BN66" s="9">
        <f>BM:BM/30</f>
        <v>11.833333333333334</v>
      </c>
      <c r="BO66" s="2">
        <v>331</v>
      </c>
      <c r="BP66" s="2">
        <v>48.2</v>
      </c>
      <c r="BQ66" s="2">
        <v>6</v>
      </c>
      <c r="BR66" s="2">
        <v>9.3550000000000004</v>
      </c>
      <c r="BS66" s="2">
        <v>8</v>
      </c>
      <c r="BT66" s="2">
        <v>1</v>
      </c>
      <c r="BU66" s="2">
        <v>19.5</v>
      </c>
      <c r="BV66" s="2">
        <v>23.5</v>
      </c>
      <c r="BW66" s="2">
        <v>18.5</v>
      </c>
      <c r="BX66" s="2">
        <v>18.2</v>
      </c>
      <c r="BY66" s="2">
        <v>17.7</v>
      </c>
      <c r="BZ66" s="2">
        <v>20.3</v>
      </c>
      <c r="CA66" s="2">
        <v>17.5</v>
      </c>
      <c r="CB66" s="2">
        <v>19.2</v>
      </c>
      <c r="CC66" s="2">
        <v>16.2</v>
      </c>
      <c r="CD66" s="2">
        <v>14.5</v>
      </c>
      <c r="CE66" s="2">
        <v>8.5</v>
      </c>
      <c r="CF66" s="2">
        <v>9.6</v>
      </c>
      <c r="CG66" s="2">
        <v>9.3000000000000007</v>
      </c>
      <c r="CH66" s="2">
        <v>8.6999999999999993</v>
      </c>
      <c r="CI66" s="2">
        <v>8.5</v>
      </c>
      <c r="CJ66" s="2">
        <v>9</v>
      </c>
      <c r="CK66" s="2">
        <v>8.4</v>
      </c>
      <c r="CL66" s="2">
        <v>8.6999999999999993</v>
      </c>
      <c r="CM66" s="2">
        <v>8.4</v>
      </c>
      <c r="CN66" s="2">
        <v>7</v>
      </c>
      <c r="CO66" s="2">
        <v>70</v>
      </c>
      <c r="CP66" s="2">
        <v>85</v>
      </c>
      <c r="CQ66" s="2">
        <v>65</v>
      </c>
      <c r="CR66" s="2">
        <v>60</v>
      </c>
      <c r="CS66" s="2">
        <v>55</v>
      </c>
      <c r="CT66" s="2">
        <v>70</v>
      </c>
      <c r="CU66" s="2">
        <v>55</v>
      </c>
      <c r="CV66" s="2">
        <v>60</v>
      </c>
      <c r="CW66" s="2">
        <v>50</v>
      </c>
      <c r="CX66" s="2">
        <v>25</v>
      </c>
      <c r="CY66" s="2" t="s">
        <v>126</v>
      </c>
      <c r="CZ66" s="2" t="s">
        <v>94</v>
      </c>
      <c r="DA66" s="2" t="s">
        <v>12</v>
      </c>
    </row>
    <row r="67" spans="1:151" x14ac:dyDescent="0.3">
      <c r="A67" s="2">
        <v>66</v>
      </c>
      <c r="B67" s="2">
        <v>1</v>
      </c>
      <c r="C67" s="2">
        <v>3</v>
      </c>
      <c r="D67" s="2">
        <v>2</v>
      </c>
      <c r="E67" s="2" t="s">
        <v>29</v>
      </c>
      <c r="F67" s="2" t="s">
        <v>33</v>
      </c>
      <c r="I67" s="2">
        <v>1</v>
      </c>
      <c r="J67" s="3">
        <v>43656</v>
      </c>
      <c r="K67" s="3">
        <v>44056</v>
      </c>
      <c r="L67" s="3" t="s">
        <v>190</v>
      </c>
      <c r="M67" s="7">
        <f t="shared" si="44"/>
        <v>400</v>
      </c>
      <c r="N67" s="7">
        <f t="shared" ref="N67:N130" si="45">M:M/30</f>
        <v>13.333333333333334</v>
      </c>
      <c r="O67" s="3">
        <v>44287</v>
      </c>
      <c r="P67" s="7">
        <f>O:O-K:K</f>
        <v>231</v>
      </c>
      <c r="Q67" s="7">
        <f t="shared" ref="Q67:Q130" si="46">P:P/30</f>
        <v>7.7</v>
      </c>
      <c r="R67" s="2">
        <v>6</v>
      </c>
      <c r="S67" s="2">
        <v>316</v>
      </c>
      <c r="T67" s="2">
        <v>50.2</v>
      </c>
      <c r="U67" s="2">
        <v>10</v>
      </c>
      <c r="V67" s="2">
        <v>23</v>
      </c>
      <c r="W67" s="2">
        <v>9</v>
      </c>
      <c r="X67" s="2">
        <v>2</v>
      </c>
      <c r="Y67" s="2">
        <v>22</v>
      </c>
      <c r="Z67" s="2">
        <v>23</v>
      </c>
      <c r="AA67" s="2">
        <v>21.6</v>
      </c>
      <c r="AB67" s="2">
        <v>22</v>
      </c>
      <c r="AC67" s="2">
        <v>23</v>
      </c>
      <c r="AD67" s="2">
        <v>24</v>
      </c>
      <c r="AE67" s="2">
        <v>19</v>
      </c>
      <c r="AF67" s="2">
        <v>23.4</v>
      </c>
      <c r="AG67" s="2">
        <v>21.3</v>
      </c>
      <c r="AH67" s="2">
        <v>22</v>
      </c>
      <c r="AI67" s="2">
        <v>11.4</v>
      </c>
      <c r="AJ67" s="2">
        <v>11.7</v>
      </c>
      <c r="AK67" s="2">
        <v>11.4</v>
      </c>
      <c r="AL67" s="2">
        <v>11</v>
      </c>
      <c r="AM67" s="2">
        <v>11.6</v>
      </c>
      <c r="AN67" s="2">
        <v>12.7</v>
      </c>
      <c r="AO67" s="2">
        <v>9.4</v>
      </c>
      <c r="AP67" s="2">
        <v>11.6</v>
      </c>
      <c r="AQ67" s="2">
        <v>10.8</v>
      </c>
      <c r="AR67" s="2">
        <v>11</v>
      </c>
      <c r="AS67" s="2">
        <f t="shared" ref="AS67:AS130" si="47">AVERAGE(AI67:AR67)</f>
        <v>11.26</v>
      </c>
      <c r="AT67" s="2">
        <f t="shared" ref="AT67:AT130" si="48">(AS67/(2*3.14))*2</f>
        <v>3.5859872611464967</v>
      </c>
      <c r="AU67" s="2">
        <v>131</v>
      </c>
      <c r="AV67" s="2">
        <v>146</v>
      </c>
      <c r="AW67" s="2">
        <v>137</v>
      </c>
      <c r="AX67" s="2">
        <v>124</v>
      </c>
      <c r="AY67" s="2">
        <v>130</v>
      </c>
      <c r="AZ67" s="2">
        <v>150</v>
      </c>
      <c r="BA67" s="2">
        <v>72</v>
      </c>
      <c r="BB67" s="2">
        <v>135</v>
      </c>
      <c r="BC67" s="2">
        <v>123</v>
      </c>
      <c r="BD67" s="2">
        <v>125</v>
      </c>
      <c r="BE67" s="2">
        <v>1</v>
      </c>
      <c r="BF67" s="2" t="s">
        <v>94</v>
      </c>
      <c r="BG67" s="2" t="s">
        <v>11</v>
      </c>
      <c r="BH67" s="3">
        <v>44366</v>
      </c>
      <c r="BI67" s="3" t="s">
        <v>190</v>
      </c>
      <c r="BJ67" s="3">
        <v>44559</v>
      </c>
      <c r="BK67" s="8">
        <f t="shared" ref="BK67:BK128" si="49">BJ:BJ-BH:BH</f>
        <v>193</v>
      </c>
      <c r="BL67" s="8">
        <f t="shared" ref="BL67:BL128" si="50">BK:BK/30</f>
        <v>6.4333333333333336</v>
      </c>
      <c r="BM67" s="8">
        <f t="shared" ref="BM67:BM130" si="51">BJ:BJ-O:O</f>
        <v>272</v>
      </c>
      <c r="BN67" s="9">
        <f t="shared" ref="BN67:BN130" si="52">BM:BM/30</f>
        <v>9.0666666666666664</v>
      </c>
      <c r="BO67" s="2">
        <v>317</v>
      </c>
      <c r="BP67" s="2">
        <v>62</v>
      </c>
      <c r="BQ67" s="2">
        <v>6</v>
      </c>
      <c r="BR67" s="2">
        <v>11.345000000000001</v>
      </c>
      <c r="BS67" s="2">
        <v>9</v>
      </c>
      <c r="BT67" s="2">
        <v>1</v>
      </c>
      <c r="BU67" s="2">
        <v>19</v>
      </c>
      <c r="BV67" s="2">
        <v>20</v>
      </c>
      <c r="BW67" s="2">
        <v>20.399999999999999</v>
      </c>
      <c r="BX67" s="2">
        <v>19</v>
      </c>
      <c r="BY67" s="2">
        <v>19</v>
      </c>
      <c r="BZ67" s="2">
        <v>18</v>
      </c>
      <c r="CA67" s="2">
        <v>18.2</v>
      </c>
      <c r="CB67" s="2">
        <v>20</v>
      </c>
      <c r="CC67" s="2">
        <v>16</v>
      </c>
      <c r="CD67" s="2">
        <v>16.600000000000001</v>
      </c>
      <c r="CE67" s="2">
        <v>9</v>
      </c>
      <c r="CF67" s="2">
        <v>9</v>
      </c>
      <c r="CG67" s="2">
        <v>9.4</v>
      </c>
      <c r="CH67" s="2">
        <v>8.6</v>
      </c>
      <c r="CI67" s="2">
        <v>9</v>
      </c>
      <c r="CJ67" s="2">
        <v>9.1999999999999993</v>
      </c>
      <c r="CK67" s="2">
        <v>8.6</v>
      </c>
      <c r="CL67" s="2">
        <v>8.6999999999999993</v>
      </c>
      <c r="CM67" s="2">
        <v>8.4</v>
      </c>
      <c r="CN67" s="2">
        <v>8.1999999999999993</v>
      </c>
      <c r="CO67" s="2">
        <v>70</v>
      </c>
      <c r="CP67" s="2">
        <v>75</v>
      </c>
      <c r="CQ67" s="2">
        <v>80</v>
      </c>
      <c r="CR67" s="2">
        <v>65</v>
      </c>
      <c r="CS67" s="2">
        <v>65</v>
      </c>
      <c r="CT67" s="2">
        <v>60</v>
      </c>
      <c r="CU67" s="2">
        <v>55</v>
      </c>
      <c r="CV67" s="2">
        <v>65</v>
      </c>
      <c r="CW67" s="2">
        <v>50</v>
      </c>
      <c r="CX67" s="2">
        <v>45</v>
      </c>
      <c r="CY67" s="2" t="s">
        <v>123</v>
      </c>
      <c r="CZ67" s="2" t="s">
        <v>94</v>
      </c>
      <c r="DA67" s="2" t="s">
        <v>12</v>
      </c>
    </row>
    <row r="68" spans="1:151" x14ac:dyDescent="0.3">
      <c r="A68" s="2">
        <v>67</v>
      </c>
      <c r="B68" s="2">
        <v>1</v>
      </c>
      <c r="C68" s="2">
        <v>1</v>
      </c>
      <c r="D68" s="2">
        <v>2</v>
      </c>
      <c r="E68" s="2" t="s">
        <v>38</v>
      </c>
      <c r="F68" s="2" t="s">
        <v>33</v>
      </c>
      <c r="I68" s="2">
        <v>1</v>
      </c>
      <c r="J68" s="3">
        <v>43656</v>
      </c>
      <c r="K68" s="3">
        <v>44030</v>
      </c>
      <c r="L68" s="3" t="s">
        <v>190</v>
      </c>
      <c r="M68" s="7">
        <f t="shared" si="44"/>
        <v>374</v>
      </c>
      <c r="N68" s="7">
        <f t="shared" si="45"/>
        <v>12.466666666666667</v>
      </c>
      <c r="O68" s="3">
        <v>44195</v>
      </c>
      <c r="P68" s="7">
        <f>O:O-K:K</f>
        <v>165</v>
      </c>
      <c r="Q68" s="7">
        <f t="shared" si="46"/>
        <v>5.5</v>
      </c>
      <c r="R68" s="2">
        <v>9</v>
      </c>
      <c r="S68" s="2">
        <v>344</v>
      </c>
      <c r="T68" s="2">
        <v>52.3</v>
      </c>
      <c r="U68" s="2">
        <v>10</v>
      </c>
      <c r="V68" s="2">
        <v>22</v>
      </c>
      <c r="W68" s="2">
        <v>10</v>
      </c>
      <c r="X68" s="2">
        <v>1</v>
      </c>
      <c r="Y68" s="2">
        <v>23</v>
      </c>
      <c r="Z68" s="2">
        <v>22</v>
      </c>
      <c r="AA68" s="2">
        <v>23.2</v>
      </c>
      <c r="AB68" s="2">
        <v>23</v>
      </c>
      <c r="AC68" s="2">
        <v>24.4</v>
      </c>
      <c r="AD68" s="2">
        <v>24</v>
      </c>
      <c r="AE68" s="2">
        <v>25.5</v>
      </c>
      <c r="AF68" s="2">
        <v>24</v>
      </c>
      <c r="AG68" s="2">
        <v>21</v>
      </c>
      <c r="AH68" s="2">
        <v>24.5</v>
      </c>
      <c r="AI68" s="2">
        <v>9.8000000000000007</v>
      </c>
      <c r="AJ68" s="2">
        <v>11</v>
      </c>
      <c r="AK68" s="2">
        <v>10.4</v>
      </c>
      <c r="AL68" s="2">
        <v>10.6</v>
      </c>
      <c r="AM68" s="2">
        <v>10.4</v>
      </c>
      <c r="AN68" s="2">
        <v>11.2</v>
      </c>
      <c r="AO68" s="2">
        <v>11</v>
      </c>
      <c r="AP68" s="2">
        <v>11</v>
      </c>
      <c r="AQ68" s="2">
        <v>10</v>
      </c>
      <c r="AR68" s="2">
        <v>8.8000000000000007</v>
      </c>
      <c r="AS68" s="2">
        <f t="shared" si="47"/>
        <v>10.42</v>
      </c>
      <c r="AT68" s="2">
        <f t="shared" si="48"/>
        <v>3.3184713375796178</v>
      </c>
      <c r="AU68" s="2">
        <v>91</v>
      </c>
      <c r="AV68" s="2">
        <v>116</v>
      </c>
      <c r="AW68" s="2">
        <v>95</v>
      </c>
      <c r="AX68" s="2">
        <v>104</v>
      </c>
      <c r="AY68" s="2">
        <v>119</v>
      </c>
      <c r="AZ68" s="2">
        <v>120</v>
      </c>
      <c r="BA68" s="2">
        <v>133</v>
      </c>
      <c r="BB68" s="2">
        <v>114</v>
      </c>
      <c r="BC68" s="2">
        <v>90</v>
      </c>
      <c r="BD68" s="2">
        <v>104</v>
      </c>
      <c r="BE68" s="2">
        <v>1</v>
      </c>
      <c r="BF68" s="2" t="s">
        <v>94</v>
      </c>
      <c r="BG68" s="2" t="s">
        <v>11</v>
      </c>
      <c r="BH68" s="3"/>
    </row>
    <row r="69" spans="1:151" x14ac:dyDescent="0.3">
      <c r="A69" s="2">
        <v>68</v>
      </c>
      <c r="B69" s="2">
        <v>1</v>
      </c>
      <c r="C69" s="2">
        <v>2</v>
      </c>
      <c r="D69" s="2">
        <v>2</v>
      </c>
      <c r="E69" s="2" t="s">
        <v>38</v>
      </c>
      <c r="F69" s="2" t="s">
        <v>33</v>
      </c>
      <c r="I69" s="2">
        <v>1</v>
      </c>
      <c r="J69" s="3">
        <v>43656</v>
      </c>
      <c r="K69" s="3">
        <v>44058</v>
      </c>
      <c r="L69" s="3" t="s">
        <v>190</v>
      </c>
      <c r="M69" s="7">
        <f t="shared" si="44"/>
        <v>402</v>
      </c>
      <c r="N69" s="7">
        <f t="shared" si="45"/>
        <v>13.4</v>
      </c>
      <c r="O69" s="3">
        <v>44116</v>
      </c>
      <c r="P69" s="7">
        <f>O:O-K:K</f>
        <v>58</v>
      </c>
      <c r="Q69" s="7">
        <f t="shared" si="46"/>
        <v>1.9333333333333333</v>
      </c>
      <c r="R69" s="2">
        <v>8</v>
      </c>
      <c r="S69" s="2">
        <v>308</v>
      </c>
      <c r="T69" s="2">
        <v>50.3</v>
      </c>
      <c r="U69" s="2">
        <v>10</v>
      </c>
      <c r="V69" s="2">
        <v>23</v>
      </c>
      <c r="W69" s="2">
        <v>9</v>
      </c>
      <c r="X69" s="2">
        <v>2</v>
      </c>
      <c r="Y69" s="2">
        <v>19</v>
      </c>
      <c r="Z69" s="2">
        <v>21</v>
      </c>
      <c r="AA69" s="2">
        <v>24</v>
      </c>
      <c r="AB69" s="2">
        <v>22</v>
      </c>
      <c r="AC69" s="2">
        <v>15</v>
      </c>
      <c r="AD69" s="2">
        <v>20.2</v>
      </c>
      <c r="AE69" s="2">
        <v>22</v>
      </c>
      <c r="AF69" s="2">
        <v>25.4</v>
      </c>
      <c r="AG69" s="2">
        <v>21.4</v>
      </c>
      <c r="AH69" s="2">
        <v>22.6</v>
      </c>
      <c r="AI69" s="2">
        <v>10.8</v>
      </c>
      <c r="AJ69" s="2">
        <v>11</v>
      </c>
      <c r="AK69" s="2">
        <v>11.7</v>
      </c>
      <c r="AL69" s="2">
        <v>10.4</v>
      </c>
      <c r="AM69" s="2">
        <v>9</v>
      </c>
      <c r="AN69" s="2">
        <v>10.4</v>
      </c>
      <c r="AO69" s="2">
        <v>11</v>
      </c>
      <c r="AP69" s="2">
        <v>11</v>
      </c>
      <c r="AQ69" s="2">
        <v>10.6</v>
      </c>
      <c r="AR69" s="2">
        <v>10.5</v>
      </c>
      <c r="AS69" s="2">
        <f t="shared" si="47"/>
        <v>10.639999999999999</v>
      </c>
      <c r="AT69" s="2">
        <f t="shared" si="48"/>
        <v>3.3885350318471334</v>
      </c>
      <c r="AU69" s="2">
        <v>95</v>
      </c>
      <c r="AV69" s="2">
        <v>117</v>
      </c>
      <c r="AW69" s="2">
        <v>125</v>
      </c>
      <c r="AX69" s="2">
        <v>103</v>
      </c>
      <c r="AY69" s="2">
        <v>49</v>
      </c>
      <c r="AZ69" s="2">
        <v>88</v>
      </c>
      <c r="BA69" s="2">
        <v>108</v>
      </c>
      <c r="BB69" s="2">
        <v>123</v>
      </c>
      <c r="BC69" s="2">
        <v>90</v>
      </c>
      <c r="BD69" s="2">
        <v>107</v>
      </c>
      <c r="BE69" s="2">
        <v>1</v>
      </c>
      <c r="BF69" s="2" t="s">
        <v>94</v>
      </c>
      <c r="BG69" s="2" t="s">
        <v>11</v>
      </c>
      <c r="BH69" s="3">
        <v>44182</v>
      </c>
      <c r="BI69" s="3" t="s">
        <v>192</v>
      </c>
      <c r="BJ69" s="3">
        <v>44294</v>
      </c>
      <c r="BK69" s="8">
        <f t="shared" si="49"/>
        <v>112</v>
      </c>
      <c r="BL69" s="8">
        <f t="shared" si="50"/>
        <v>3.7333333333333334</v>
      </c>
      <c r="BM69" s="8">
        <f t="shared" si="51"/>
        <v>178</v>
      </c>
      <c r="BN69" s="9">
        <f t="shared" si="52"/>
        <v>5.9333333333333336</v>
      </c>
      <c r="BO69" s="2">
        <v>250</v>
      </c>
      <c r="BP69" s="2">
        <v>36</v>
      </c>
      <c r="BQ69" s="2">
        <v>16</v>
      </c>
      <c r="BR69" s="2">
        <v>10.035</v>
      </c>
      <c r="BS69" s="2">
        <v>6</v>
      </c>
      <c r="BT69" s="2">
        <v>2</v>
      </c>
      <c r="BU69" s="2">
        <v>23</v>
      </c>
      <c r="BV69" s="2">
        <v>23</v>
      </c>
      <c r="BW69" s="2">
        <v>23</v>
      </c>
      <c r="BX69" s="2">
        <v>18</v>
      </c>
      <c r="BY69" s="2">
        <v>25</v>
      </c>
      <c r="BZ69" s="2">
        <v>21</v>
      </c>
      <c r="CA69" s="2">
        <v>24</v>
      </c>
      <c r="CB69" s="2">
        <v>23</v>
      </c>
      <c r="CC69" s="2">
        <v>22</v>
      </c>
      <c r="CD69" s="2">
        <v>22.5</v>
      </c>
      <c r="CE69" s="2">
        <v>12.5</v>
      </c>
      <c r="CF69" s="2">
        <v>12</v>
      </c>
      <c r="CG69" s="2">
        <v>11.7</v>
      </c>
      <c r="CH69" s="2">
        <v>11.5</v>
      </c>
      <c r="CI69" s="2">
        <v>13</v>
      </c>
      <c r="CJ69" s="2">
        <v>11.8</v>
      </c>
      <c r="CK69" s="2">
        <v>13.4</v>
      </c>
      <c r="CL69" s="2">
        <v>11.3</v>
      </c>
      <c r="CM69" s="2">
        <v>12.2</v>
      </c>
      <c r="CN69" s="2">
        <v>11.3</v>
      </c>
      <c r="CO69" s="2">
        <v>16</v>
      </c>
      <c r="CP69" s="2">
        <v>14</v>
      </c>
      <c r="CQ69" s="2">
        <v>14</v>
      </c>
      <c r="CR69" s="2">
        <v>10.5</v>
      </c>
      <c r="CS69" s="2">
        <v>17.5</v>
      </c>
      <c r="CT69" s="2">
        <v>13.5</v>
      </c>
      <c r="CU69" s="2">
        <v>17</v>
      </c>
      <c r="CV69" s="2">
        <v>13.5</v>
      </c>
      <c r="CW69" s="2">
        <v>14.5</v>
      </c>
      <c r="CX69" s="2">
        <v>12</v>
      </c>
      <c r="CY69" s="2" t="s">
        <v>126</v>
      </c>
      <c r="CZ69" s="2" t="s">
        <v>94</v>
      </c>
      <c r="DA69" s="2" t="s">
        <v>12</v>
      </c>
      <c r="DB69" s="3">
        <v>44257</v>
      </c>
      <c r="DC69" s="3" t="s">
        <v>189</v>
      </c>
      <c r="DD69" s="3">
        <v>44419</v>
      </c>
      <c r="DE69" s="8">
        <f t="shared" ref="DE69:DE117" si="53">DD:DD-DB:DB</f>
        <v>162</v>
      </c>
      <c r="DF69" s="8">
        <f t="shared" ref="DF69:DF117" si="54">DE69/30</f>
        <v>5.4</v>
      </c>
      <c r="DG69" s="8">
        <f t="shared" ref="DG69:DG117" si="55">DD:DD-BJ:BJ</f>
        <v>125</v>
      </c>
      <c r="DH69" s="9">
        <f t="shared" ref="DH69:DH117" si="56">DG:DG/30</f>
        <v>4.166666666666667</v>
      </c>
      <c r="DI69" s="2">
        <v>356</v>
      </c>
      <c r="DJ69" s="2">
        <v>58.2</v>
      </c>
      <c r="DK69" s="2">
        <v>7</v>
      </c>
      <c r="DL69" s="2">
        <v>15.115</v>
      </c>
      <c r="DM69" s="2">
        <v>10</v>
      </c>
      <c r="DN69" s="2">
        <v>1</v>
      </c>
      <c r="DO69" s="2">
        <v>21.5</v>
      </c>
      <c r="DP69" s="2">
        <v>22</v>
      </c>
      <c r="DQ69" s="2">
        <v>20</v>
      </c>
      <c r="DR69" s="2">
        <v>24</v>
      </c>
      <c r="DS69" s="2">
        <v>18.5</v>
      </c>
      <c r="DT69" s="2">
        <v>22.6</v>
      </c>
      <c r="DU69" s="2">
        <v>19</v>
      </c>
      <c r="DV69" s="2">
        <v>20</v>
      </c>
      <c r="DW69" s="2">
        <v>18.5</v>
      </c>
      <c r="DX69" s="2">
        <v>17</v>
      </c>
      <c r="DY69" s="2">
        <v>10.4</v>
      </c>
      <c r="DZ69" s="2">
        <v>10.5</v>
      </c>
      <c r="EA69" s="2">
        <v>11</v>
      </c>
      <c r="EB69" s="2">
        <v>10.199999999999999</v>
      </c>
      <c r="EC69" s="2">
        <v>9.5</v>
      </c>
      <c r="ED69" s="2">
        <v>10.5</v>
      </c>
      <c r="EE69" s="2">
        <v>10.3</v>
      </c>
      <c r="EF69" s="2">
        <v>9.8000000000000007</v>
      </c>
      <c r="EG69" s="2">
        <v>9.8000000000000007</v>
      </c>
      <c r="EH69" s="2">
        <v>10.199999999999999</v>
      </c>
      <c r="EI69" s="2">
        <v>105</v>
      </c>
      <c r="EJ69" s="2">
        <v>110</v>
      </c>
      <c r="EK69" s="2">
        <v>105</v>
      </c>
      <c r="EL69" s="2">
        <v>110</v>
      </c>
      <c r="EM69" s="2">
        <v>80</v>
      </c>
      <c r="EN69" s="2">
        <v>110</v>
      </c>
      <c r="EO69" s="2">
        <v>90</v>
      </c>
      <c r="EP69" s="2">
        <v>90</v>
      </c>
      <c r="EQ69" s="2">
        <v>85</v>
      </c>
      <c r="ER69" s="2">
        <v>70</v>
      </c>
      <c r="ES69" s="2" t="s">
        <v>123</v>
      </c>
      <c r="ET69" s="2" t="s">
        <v>94</v>
      </c>
      <c r="EU69" s="2" t="s">
        <v>18</v>
      </c>
    </row>
    <row r="70" spans="1:151" x14ac:dyDescent="0.3">
      <c r="A70" s="2">
        <v>69</v>
      </c>
      <c r="B70" s="2">
        <v>1</v>
      </c>
      <c r="C70" s="2">
        <v>3</v>
      </c>
      <c r="D70" s="2">
        <v>2</v>
      </c>
      <c r="E70" s="2" t="s">
        <v>38</v>
      </c>
      <c r="F70" s="2" t="s">
        <v>33</v>
      </c>
      <c r="I70" s="2">
        <v>1</v>
      </c>
      <c r="J70" s="3">
        <v>43656</v>
      </c>
      <c r="K70" s="3">
        <v>44193</v>
      </c>
      <c r="L70" s="3" t="s">
        <v>192</v>
      </c>
      <c r="M70" s="7">
        <f t="shared" si="44"/>
        <v>537</v>
      </c>
      <c r="N70" s="7">
        <f t="shared" si="45"/>
        <v>17.899999999999999</v>
      </c>
      <c r="O70" s="3">
        <v>44274</v>
      </c>
      <c r="P70" s="7">
        <f>O:O-K:K</f>
        <v>81</v>
      </c>
      <c r="Q70" s="7">
        <f t="shared" si="46"/>
        <v>2.7</v>
      </c>
      <c r="R70" s="2">
        <v>12</v>
      </c>
      <c r="S70" s="2">
        <v>295</v>
      </c>
      <c r="T70" s="2">
        <v>42.6</v>
      </c>
      <c r="U70" s="2">
        <v>16</v>
      </c>
      <c r="V70" s="2">
        <v>8.3650000000000002</v>
      </c>
      <c r="W70" s="2">
        <v>8</v>
      </c>
      <c r="X70" s="2">
        <v>2</v>
      </c>
      <c r="Y70" s="2">
        <v>18</v>
      </c>
      <c r="Z70" s="2">
        <v>20.6</v>
      </c>
      <c r="AA70" s="2">
        <v>20</v>
      </c>
      <c r="AB70" s="2">
        <v>22</v>
      </c>
      <c r="AC70" s="2">
        <v>21</v>
      </c>
      <c r="AD70" s="2">
        <v>22.7</v>
      </c>
      <c r="AE70" s="2">
        <v>20.6</v>
      </c>
      <c r="AF70" s="2">
        <v>23</v>
      </c>
      <c r="AG70" s="2">
        <v>24</v>
      </c>
      <c r="AH70" s="2">
        <v>19</v>
      </c>
      <c r="AI70" s="2">
        <v>10.3</v>
      </c>
      <c r="AJ70" s="2">
        <v>11.7</v>
      </c>
      <c r="AK70" s="2">
        <v>9.6</v>
      </c>
      <c r="AL70" s="2">
        <v>10</v>
      </c>
      <c r="AM70" s="2">
        <v>10.3</v>
      </c>
      <c r="AN70" s="2">
        <v>10.4</v>
      </c>
      <c r="AO70" s="2">
        <v>9.8000000000000007</v>
      </c>
      <c r="AP70" s="2">
        <v>10</v>
      </c>
      <c r="AQ70" s="2">
        <v>10.3</v>
      </c>
      <c r="AR70" s="2">
        <v>9.6</v>
      </c>
      <c r="AS70" s="2">
        <f t="shared" si="47"/>
        <v>10.199999999999999</v>
      </c>
      <c r="AT70" s="2">
        <f t="shared" si="48"/>
        <v>3.2484076433121016</v>
      </c>
      <c r="AU70" s="2">
        <v>75</v>
      </c>
      <c r="AV70" s="2">
        <v>110</v>
      </c>
      <c r="AW70" s="2">
        <v>85</v>
      </c>
      <c r="AX70" s="2">
        <v>95</v>
      </c>
      <c r="AY70" s="2">
        <v>90</v>
      </c>
      <c r="AZ70" s="2">
        <v>100</v>
      </c>
      <c r="BA70" s="2">
        <v>90</v>
      </c>
      <c r="BB70" s="2">
        <v>105</v>
      </c>
      <c r="BC70" s="2">
        <v>115</v>
      </c>
      <c r="BD70" s="2">
        <v>80</v>
      </c>
      <c r="BH70" s="3"/>
    </row>
    <row r="71" spans="1:151" x14ac:dyDescent="0.3">
      <c r="A71" s="2">
        <v>70</v>
      </c>
      <c r="B71" s="2">
        <v>1</v>
      </c>
      <c r="C71" s="2">
        <v>1</v>
      </c>
      <c r="D71" s="2">
        <v>2</v>
      </c>
      <c r="E71" s="2" t="s">
        <v>39</v>
      </c>
      <c r="F71" s="2" t="s">
        <v>17</v>
      </c>
      <c r="G71" s="2" t="s">
        <v>15</v>
      </c>
      <c r="H71" s="2">
        <v>1</v>
      </c>
      <c r="J71" s="3">
        <v>43104</v>
      </c>
      <c r="O71" s="3">
        <v>43435</v>
      </c>
      <c r="R71" s="2">
        <v>10</v>
      </c>
      <c r="S71" s="2">
        <v>231.2</v>
      </c>
      <c r="T71" s="2">
        <v>30.5</v>
      </c>
      <c r="U71" s="2">
        <v>9</v>
      </c>
      <c r="W71" s="2" t="s">
        <v>100</v>
      </c>
      <c r="X71" s="2" t="s">
        <v>100</v>
      </c>
      <c r="Y71" s="2" t="s">
        <v>100</v>
      </c>
      <c r="Z71" s="2" t="s">
        <v>100</v>
      </c>
      <c r="AA71" s="2" t="s">
        <v>100</v>
      </c>
      <c r="AB71" s="2" t="s">
        <v>100</v>
      </c>
      <c r="AC71" s="2" t="s">
        <v>100</v>
      </c>
      <c r="AD71" s="2" t="s">
        <v>100</v>
      </c>
      <c r="AE71" s="2" t="s">
        <v>100</v>
      </c>
      <c r="AF71" s="2" t="s">
        <v>100</v>
      </c>
      <c r="AG71" s="2" t="s">
        <v>100</v>
      </c>
      <c r="AH71" s="2" t="s">
        <v>100</v>
      </c>
      <c r="AI71" s="2" t="s">
        <v>100</v>
      </c>
      <c r="AJ71" s="2" t="s">
        <v>100</v>
      </c>
      <c r="AK71" s="2" t="s">
        <v>100</v>
      </c>
      <c r="AL71" s="2" t="s">
        <v>100</v>
      </c>
      <c r="AM71" s="2" t="s">
        <v>100</v>
      </c>
      <c r="AN71" s="2" t="s">
        <v>100</v>
      </c>
      <c r="AO71" s="2" t="s">
        <v>100</v>
      </c>
      <c r="AP71" s="2" t="s">
        <v>100</v>
      </c>
      <c r="AQ71" s="2" t="s">
        <v>100</v>
      </c>
      <c r="AR71" s="2" t="s">
        <v>100</v>
      </c>
      <c r="AS71" s="2" t="e">
        <f t="shared" si="47"/>
        <v>#DIV/0!</v>
      </c>
      <c r="AT71" s="2" t="e">
        <f t="shared" si="48"/>
        <v>#DIV/0!</v>
      </c>
      <c r="AU71" s="2" t="s">
        <v>100</v>
      </c>
      <c r="AV71" s="2" t="s">
        <v>100</v>
      </c>
      <c r="AW71" s="2" t="s">
        <v>100</v>
      </c>
      <c r="AX71" s="2" t="s">
        <v>100</v>
      </c>
      <c r="AY71" s="2" t="s">
        <v>100</v>
      </c>
      <c r="AZ71" s="2" t="s">
        <v>100</v>
      </c>
      <c r="BA71" s="2" t="s">
        <v>100</v>
      </c>
      <c r="BB71" s="2" t="s">
        <v>100</v>
      </c>
      <c r="BC71" s="2" t="s">
        <v>100</v>
      </c>
      <c r="BD71" s="2" t="s">
        <v>100</v>
      </c>
      <c r="BG71" s="2" t="s">
        <v>11</v>
      </c>
      <c r="BH71" s="3">
        <v>43811</v>
      </c>
      <c r="BI71" s="3" t="s">
        <v>192</v>
      </c>
      <c r="BJ71" s="3">
        <v>44137</v>
      </c>
      <c r="BK71" s="8">
        <f t="shared" si="49"/>
        <v>326</v>
      </c>
      <c r="BL71" s="8">
        <f t="shared" si="50"/>
        <v>10.866666666666667</v>
      </c>
      <c r="BM71" s="8">
        <f t="shared" si="51"/>
        <v>702</v>
      </c>
      <c r="BN71" s="9">
        <f t="shared" si="52"/>
        <v>23.4</v>
      </c>
      <c r="BO71" s="2">
        <v>235.7</v>
      </c>
      <c r="BP71" s="2">
        <v>34.700000000000003</v>
      </c>
      <c r="BQ71" s="2">
        <v>8</v>
      </c>
      <c r="BR71" s="2">
        <v>6.83</v>
      </c>
      <c r="BS71" s="2">
        <v>7</v>
      </c>
      <c r="BT71" s="2">
        <v>2</v>
      </c>
      <c r="BU71" s="2">
        <v>19.2</v>
      </c>
      <c r="BV71" s="2">
        <v>18</v>
      </c>
      <c r="BW71" s="2">
        <v>18.3</v>
      </c>
      <c r="BX71" s="2">
        <v>16</v>
      </c>
      <c r="BY71" s="2">
        <v>14.6</v>
      </c>
      <c r="BZ71" s="2">
        <v>15</v>
      </c>
      <c r="CA71" s="2">
        <v>18</v>
      </c>
      <c r="CB71" s="2">
        <v>17.5</v>
      </c>
      <c r="CC71" s="2">
        <v>17.2</v>
      </c>
      <c r="CD71" s="2">
        <v>19.600000000000001</v>
      </c>
      <c r="CE71" s="2">
        <v>10.4</v>
      </c>
      <c r="CF71" s="2">
        <v>10.199999999999999</v>
      </c>
      <c r="CG71" s="2">
        <v>11</v>
      </c>
      <c r="CH71" s="2">
        <v>10.4</v>
      </c>
      <c r="CI71" s="2">
        <v>10</v>
      </c>
      <c r="CJ71" s="2">
        <v>10.7</v>
      </c>
      <c r="CK71" s="2">
        <v>10.5</v>
      </c>
      <c r="CL71" s="2">
        <v>11</v>
      </c>
      <c r="CM71" s="2">
        <v>10.6</v>
      </c>
      <c r="CN71" s="2">
        <v>11.5</v>
      </c>
      <c r="CO71" s="2">
        <v>87</v>
      </c>
      <c r="CP71" s="2">
        <v>72</v>
      </c>
      <c r="CQ71" s="2">
        <v>99</v>
      </c>
      <c r="CR71" s="2">
        <v>87</v>
      </c>
      <c r="CS71" s="2">
        <v>76</v>
      </c>
      <c r="CT71" s="2">
        <v>87</v>
      </c>
      <c r="CU71" s="2">
        <v>88</v>
      </c>
      <c r="CV71" s="2">
        <v>91</v>
      </c>
      <c r="CW71" s="2">
        <v>89</v>
      </c>
      <c r="CX71" s="2">
        <v>94</v>
      </c>
      <c r="DA71" s="2" t="s">
        <v>12</v>
      </c>
      <c r="DB71" s="3">
        <v>44246</v>
      </c>
      <c r="DC71" s="3" t="s">
        <v>188</v>
      </c>
      <c r="DD71" s="3">
        <v>44533</v>
      </c>
      <c r="DE71" s="8">
        <f t="shared" si="53"/>
        <v>287</v>
      </c>
      <c r="DF71" s="8">
        <f t="shared" si="54"/>
        <v>9.5666666666666664</v>
      </c>
      <c r="DG71" s="8">
        <f t="shared" si="55"/>
        <v>396</v>
      </c>
      <c r="DH71" s="9">
        <f t="shared" si="56"/>
        <v>13.2</v>
      </c>
      <c r="DI71" s="2">
        <v>378</v>
      </c>
      <c r="DJ71" s="2">
        <v>56.7</v>
      </c>
      <c r="DK71" s="2">
        <v>16</v>
      </c>
      <c r="DL71" s="2">
        <v>20</v>
      </c>
      <c r="DM71" s="2">
        <v>10</v>
      </c>
      <c r="DN71" s="2">
        <v>2</v>
      </c>
      <c r="DO71" s="2">
        <v>18.5</v>
      </c>
      <c r="DP71" s="2">
        <v>18</v>
      </c>
      <c r="DQ71" s="2">
        <v>16.3</v>
      </c>
      <c r="DR71" s="2">
        <v>17</v>
      </c>
      <c r="DS71" s="2">
        <v>18.7</v>
      </c>
      <c r="DT71" s="2">
        <v>18.5</v>
      </c>
      <c r="DU71" s="2">
        <v>18.8</v>
      </c>
      <c r="DV71" s="2">
        <v>19.600000000000001</v>
      </c>
      <c r="DW71" s="2">
        <v>19.7</v>
      </c>
      <c r="DX71" s="2">
        <v>18.5</v>
      </c>
      <c r="DY71" s="2">
        <v>11</v>
      </c>
      <c r="DZ71" s="2">
        <v>11</v>
      </c>
      <c r="EA71" s="2">
        <v>10.6</v>
      </c>
      <c r="EB71" s="2">
        <v>9.6</v>
      </c>
      <c r="EC71" s="2">
        <v>10.4</v>
      </c>
      <c r="ED71" s="2">
        <v>11.2</v>
      </c>
      <c r="EE71" s="2">
        <v>11.6</v>
      </c>
      <c r="EF71" s="2">
        <v>11.5</v>
      </c>
      <c r="EG71" s="2">
        <v>11.7</v>
      </c>
      <c r="EH71" s="2">
        <v>10.6</v>
      </c>
      <c r="EI71" s="2">
        <v>90</v>
      </c>
      <c r="EJ71" s="2">
        <v>87</v>
      </c>
      <c r="EK71" s="2">
        <v>81</v>
      </c>
      <c r="EL71" s="2">
        <v>65</v>
      </c>
      <c r="EM71" s="2">
        <v>83</v>
      </c>
      <c r="EN71" s="2">
        <v>91</v>
      </c>
      <c r="EO71" s="2">
        <v>99</v>
      </c>
      <c r="EP71" s="2">
        <v>102</v>
      </c>
      <c r="EQ71" s="2">
        <v>106</v>
      </c>
      <c r="ER71" s="2">
        <v>88</v>
      </c>
      <c r="ES71" s="2" t="s">
        <v>95</v>
      </c>
      <c r="ET71" s="2" t="s">
        <v>94</v>
      </c>
      <c r="EU71" s="2" t="s">
        <v>18</v>
      </c>
    </row>
    <row r="72" spans="1:151" x14ac:dyDescent="0.3">
      <c r="A72" s="2">
        <v>71</v>
      </c>
      <c r="B72" s="2">
        <v>1</v>
      </c>
      <c r="C72" s="2">
        <v>2</v>
      </c>
      <c r="D72" s="2">
        <v>2</v>
      </c>
      <c r="E72" s="2" t="s">
        <v>39</v>
      </c>
      <c r="F72" s="2" t="s">
        <v>17</v>
      </c>
      <c r="G72" s="2" t="s">
        <v>15</v>
      </c>
      <c r="H72" s="2">
        <v>1</v>
      </c>
      <c r="J72" s="3">
        <v>43104</v>
      </c>
      <c r="O72" s="3">
        <v>43411</v>
      </c>
      <c r="R72" s="2">
        <v>7</v>
      </c>
      <c r="S72" s="2">
        <v>216</v>
      </c>
      <c r="T72" s="2">
        <v>30.3</v>
      </c>
      <c r="U72" s="2">
        <v>9</v>
      </c>
      <c r="W72" s="2" t="s">
        <v>100</v>
      </c>
      <c r="X72" s="2" t="s">
        <v>100</v>
      </c>
      <c r="Y72" s="2" t="s">
        <v>100</v>
      </c>
      <c r="Z72" s="2" t="s">
        <v>100</v>
      </c>
      <c r="AA72" s="2" t="s">
        <v>100</v>
      </c>
      <c r="AB72" s="2" t="s">
        <v>100</v>
      </c>
      <c r="AC72" s="2" t="s">
        <v>100</v>
      </c>
      <c r="AD72" s="2" t="s">
        <v>100</v>
      </c>
      <c r="AE72" s="2" t="s">
        <v>100</v>
      </c>
      <c r="AF72" s="2" t="s">
        <v>100</v>
      </c>
      <c r="AG72" s="2" t="s">
        <v>100</v>
      </c>
      <c r="AH72" s="2" t="s">
        <v>100</v>
      </c>
      <c r="AI72" s="2" t="s">
        <v>100</v>
      </c>
      <c r="AJ72" s="2" t="s">
        <v>100</v>
      </c>
      <c r="AK72" s="2" t="s">
        <v>100</v>
      </c>
      <c r="AL72" s="2" t="s">
        <v>100</v>
      </c>
      <c r="AM72" s="2" t="s">
        <v>100</v>
      </c>
      <c r="AN72" s="2" t="s">
        <v>100</v>
      </c>
      <c r="AO72" s="2" t="s">
        <v>100</v>
      </c>
      <c r="AP72" s="2" t="s">
        <v>100</v>
      </c>
      <c r="AQ72" s="2" t="s">
        <v>100</v>
      </c>
      <c r="AR72" s="2" t="s">
        <v>100</v>
      </c>
      <c r="AS72" s="2" t="e">
        <f t="shared" si="47"/>
        <v>#DIV/0!</v>
      </c>
      <c r="AT72" s="2" t="e">
        <f t="shared" si="48"/>
        <v>#DIV/0!</v>
      </c>
      <c r="AU72" s="2" t="s">
        <v>100</v>
      </c>
      <c r="AV72" s="2" t="s">
        <v>100</v>
      </c>
      <c r="AW72" s="2" t="s">
        <v>100</v>
      </c>
      <c r="AX72" s="2" t="s">
        <v>100</v>
      </c>
      <c r="AY72" s="2" t="s">
        <v>100</v>
      </c>
      <c r="AZ72" s="2" t="s">
        <v>100</v>
      </c>
      <c r="BA72" s="2" t="s">
        <v>100</v>
      </c>
      <c r="BB72" s="2" t="s">
        <v>100</v>
      </c>
      <c r="BC72" s="2" t="s">
        <v>100</v>
      </c>
      <c r="BD72" s="2" t="s">
        <v>100</v>
      </c>
      <c r="BG72" s="2" t="s">
        <v>11</v>
      </c>
      <c r="BH72" s="3">
        <v>43514</v>
      </c>
      <c r="BI72" s="3" t="s">
        <v>188</v>
      </c>
      <c r="BJ72" s="3">
        <v>44001</v>
      </c>
      <c r="BK72" s="8">
        <f t="shared" si="49"/>
        <v>487</v>
      </c>
      <c r="BL72" s="8">
        <f t="shared" si="50"/>
        <v>16.233333333333334</v>
      </c>
      <c r="BM72" s="8">
        <f t="shared" si="51"/>
        <v>590</v>
      </c>
      <c r="BN72" s="9">
        <f t="shared" si="52"/>
        <v>19.666666666666668</v>
      </c>
      <c r="BO72" s="2">
        <v>257</v>
      </c>
      <c r="BP72" s="2">
        <v>40.299999999999997</v>
      </c>
      <c r="BQ72" s="2">
        <v>8</v>
      </c>
      <c r="BR72" s="2">
        <v>10.199999999999999</v>
      </c>
      <c r="BS72" s="2">
        <v>7</v>
      </c>
      <c r="BT72" s="2">
        <v>2</v>
      </c>
      <c r="BU72" s="2">
        <v>16.399999999999999</v>
      </c>
      <c r="BV72" s="2">
        <v>17.3</v>
      </c>
      <c r="BW72" s="2">
        <v>17.2</v>
      </c>
      <c r="BX72" s="2">
        <v>17.5</v>
      </c>
      <c r="BY72" s="2">
        <v>15.8</v>
      </c>
      <c r="BZ72" s="2">
        <v>15</v>
      </c>
      <c r="CA72" s="2">
        <v>18.5</v>
      </c>
      <c r="CB72" s="2">
        <v>17.7</v>
      </c>
      <c r="CC72" s="2">
        <v>16.2</v>
      </c>
      <c r="CD72" s="2">
        <v>19</v>
      </c>
      <c r="CE72" s="2">
        <v>10.7</v>
      </c>
      <c r="CF72" s="2">
        <v>10.5</v>
      </c>
      <c r="CG72" s="2">
        <v>10</v>
      </c>
      <c r="CH72" s="2">
        <v>10.5</v>
      </c>
      <c r="CI72" s="2">
        <v>10.4</v>
      </c>
      <c r="CJ72" s="2">
        <v>9.8000000000000007</v>
      </c>
      <c r="CK72" s="2">
        <v>10.199999999999999</v>
      </c>
      <c r="CL72" s="2">
        <v>10.7</v>
      </c>
      <c r="CM72" s="2">
        <v>10</v>
      </c>
      <c r="CN72" s="2">
        <v>9.8000000000000007</v>
      </c>
      <c r="CO72" s="2">
        <v>53</v>
      </c>
      <c r="CP72" s="2">
        <v>57</v>
      </c>
      <c r="CQ72" s="2">
        <v>55</v>
      </c>
      <c r="CR72" s="2">
        <v>59</v>
      </c>
      <c r="CS72" s="2">
        <v>50</v>
      </c>
      <c r="CT72" s="2">
        <v>43</v>
      </c>
      <c r="CU72" s="2">
        <v>57</v>
      </c>
      <c r="CV72" s="2">
        <v>58</v>
      </c>
      <c r="CW72" s="2">
        <v>51</v>
      </c>
      <c r="CX72" s="2">
        <v>55</v>
      </c>
      <c r="DA72" s="2" t="s">
        <v>12</v>
      </c>
      <c r="DB72" s="3">
        <v>43877</v>
      </c>
      <c r="DC72" s="3" t="s">
        <v>188</v>
      </c>
      <c r="DD72" s="3">
        <v>44061</v>
      </c>
      <c r="DE72" s="8">
        <f t="shared" si="53"/>
        <v>184</v>
      </c>
      <c r="DF72" s="8">
        <f t="shared" si="54"/>
        <v>6.1333333333333337</v>
      </c>
      <c r="DG72" s="8">
        <f t="shared" si="55"/>
        <v>60</v>
      </c>
      <c r="DH72" s="9">
        <f t="shared" si="56"/>
        <v>2</v>
      </c>
      <c r="DI72" s="2">
        <v>338.6</v>
      </c>
      <c r="DJ72" s="2">
        <v>60.2</v>
      </c>
      <c r="DK72" s="2">
        <v>11</v>
      </c>
      <c r="DL72" s="2">
        <v>18</v>
      </c>
      <c r="DM72" s="2">
        <v>10</v>
      </c>
      <c r="DN72" s="2">
        <v>2</v>
      </c>
      <c r="DO72" s="2">
        <v>18.399999999999999</v>
      </c>
      <c r="DP72" s="2">
        <v>18</v>
      </c>
      <c r="DQ72" s="2">
        <v>17.600000000000001</v>
      </c>
      <c r="DR72" s="2">
        <v>19</v>
      </c>
      <c r="DS72" s="2">
        <v>15</v>
      </c>
      <c r="DT72" s="2">
        <v>18</v>
      </c>
      <c r="DU72" s="2">
        <v>19</v>
      </c>
      <c r="DV72" s="2">
        <v>18.8</v>
      </c>
      <c r="DW72" s="2">
        <v>16</v>
      </c>
      <c r="DX72" s="2">
        <v>19</v>
      </c>
      <c r="DY72" s="2">
        <v>11.7</v>
      </c>
      <c r="DZ72" s="2">
        <v>10</v>
      </c>
      <c r="EA72" s="2">
        <v>10.4</v>
      </c>
      <c r="EB72" s="2">
        <v>11.7</v>
      </c>
      <c r="EC72" s="2">
        <v>9.5</v>
      </c>
      <c r="ED72" s="2">
        <v>9.6</v>
      </c>
      <c r="EE72" s="2">
        <v>10.8</v>
      </c>
      <c r="EF72" s="2">
        <v>11</v>
      </c>
      <c r="EG72" s="2">
        <v>10.5</v>
      </c>
      <c r="EH72" s="2">
        <v>10</v>
      </c>
      <c r="EI72" s="2">
        <v>100</v>
      </c>
      <c r="EJ72" s="2">
        <v>89</v>
      </c>
      <c r="EK72" s="2">
        <v>91</v>
      </c>
      <c r="EL72" s="2">
        <v>111</v>
      </c>
      <c r="EM72" s="2">
        <v>57</v>
      </c>
      <c r="EN72" s="2">
        <v>86</v>
      </c>
      <c r="EO72" s="2">
        <v>107</v>
      </c>
      <c r="EP72" s="2">
        <v>100</v>
      </c>
      <c r="EQ72" s="2">
        <v>83</v>
      </c>
      <c r="ER72" s="2">
        <v>105</v>
      </c>
      <c r="ES72" s="2" t="s">
        <v>102</v>
      </c>
      <c r="ET72" s="2" t="s">
        <v>94</v>
      </c>
      <c r="EU72" s="2" t="s">
        <v>18</v>
      </c>
    </row>
    <row r="73" spans="1:151" x14ac:dyDescent="0.3">
      <c r="A73" s="2">
        <v>72</v>
      </c>
      <c r="B73" s="2">
        <v>1</v>
      </c>
      <c r="C73" s="2">
        <v>3</v>
      </c>
      <c r="D73" s="2">
        <v>2</v>
      </c>
      <c r="E73" s="2" t="s">
        <v>39</v>
      </c>
      <c r="F73" s="2" t="s">
        <v>17</v>
      </c>
      <c r="G73" s="2" t="s">
        <v>15</v>
      </c>
      <c r="H73" s="2">
        <v>1</v>
      </c>
      <c r="J73" s="3">
        <v>43104</v>
      </c>
      <c r="O73" s="3">
        <v>43405</v>
      </c>
      <c r="R73" s="2">
        <v>10</v>
      </c>
      <c r="S73" s="2">
        <v>214</v>
      </c>
      <c r="T73" s="2">
        <v>30.2</v>
      </c>
      <c r="U73" s="2">
        <v>6</v>
      </c>
      <c r="W73" s="2" t="s">
        <v>100</v>
      </c>
      <c r="X73" s="2" t="s">
        <v>100</v>
      </c>
      <c r="Y73" s="2" t="s">
        <v>100</v>
      </c>
      <c r="Z73" s="2" t="s">
        <v>100</v>
      </c>
      <c r="AA73" s="2" t="s">
        <v>100</v>
      </c>
      <c r="AB73" s="2" t="s">
        <v>100</v>
      </c>
      <c r="AC73" s="2" t="s">
        <v>100</v>
      </c>
      <c r="AD73" s="2" t="s">
        <v>100</v>
      </c>
      <c r="AE73" s="2" t="s">
        <v>100</v>
      </c>
      <c r="AF73" s="2" t="s">
        <v>100</v>
      </c>
      <c r="AG73" s="2" t="s">
        <v>100</v>
      </c>
      <c r="AH73" s="2" t="s">
        <v>100</v>
      </c>
      <c r="AI73" s="2" t="s">
        <v>100</v>
      </c>
      <c r="AJ73" s="2" t="s">
        <v>100</v>
      </c>
      <c r="AK73" s="2" t="s">
        <v>100</v>
      </c>
      <c r="AL73" s="2" t="s">
        <v>100</v>
      </c>
      <c r="AM73" s="2" t="s">
        <v>100</v>
      </c>
      <c r="AN73" s="2" t="s">
        <v>100</v>
      </c>
      <c r="AO73" s="2" t="s">
        <v>100</v>
      </c>
      <c r="AP73" s="2" t="s">
        <v>100</v>
      </c>
      <c r="AQ73" s="2" t="s">
        <v>100</v>
      </c>
      <c r="AR73" s="2" t="s">
        <v>100</v>
      </c>
      <c r="AS73" s="2" t="e">
        <f t="shared" si="47"/>
        <v>#DIV/0!</v>
      </c>
      <c r="AT73" s="2" t="e">
        <f t="shared" si="48"/>
        <v>#DIV/0!</v>
      </c>
      <c r="AU73" s="2" t="s">
        <v>100</v>
      </c>
      <c r="AV73" s="2" t="s">
        <v>100</v>
      </c>
      <c r="AW73" s="2" t="s">
        <v>100</v>
      </c>
      <c r="AX73" s="2" t="s">
        <v>100</v>
      </c>
      <c r="AY73" s="2" t="s">
        <v>100</v>
      </c>
      <c r="AZ73" s="2" t="s">
        <v>100</v>
      </c>
      <c r="BA73" s="2" t="s">
        <v>100</v>
      </c>
      <c r="BB73" s="2" t="s">
        <v>100</v>
      </c>
      <c r="BC73" s="2" t="s">
        <v>100</v>
      </c>
      <c r="BD73" s="2" t="s">
        <v>100</v>
      </c>
      <c r="BG73" s="2" t="s">
        <v>11</v>
      </c>
      <c r="BH73" s="3">
        <v>43688</v>
      </c>
      <c r="BI73" s="3" t="s">
        <v>190</v>
      </c>
      <c r="BJ73" s="3">
        <v>43815</v>
      </c>
      <c r="BK73" s="8">
        <f t="shared" si="49"/>
        <v>127</v>
      </c>
      <c r="BL73" s="8">
        <f t="shared" si="50"/>
        <v>4.2333333333333334</v>
      </c>
      <c r="BM73" s="8">
        <f t="shared" si="51"/>
        <v>410</v>
      </c>
      <c r="BN73" s="9">
        <f t="shared" si="52"/>
        <v>13.666666666666666</v>
      </c>
      <c r="BO73" s="2">
        <v>245.8</v>
      </c>
      <c r="BP73" s="2">
        <v>45</v>
      </c>
      <c r="BQ73" s="2">
        <v>9</v>
      </c>
      <c r="BR73" s="2">
        <v>10.25</v>
      </c>
      <c r="BS73" s="2">
        <v>7</v>
      </c>
      <c r="BT73" s="2">
        <v>1</v>
      </c>
      <c r="BU73" s="2">
        <v>22.3</v>
      </c>
      <c r="BV73" s="2">
        <v>21.8</v>
      </c>
      <c r="BW73" s="2">
        <v>21</v>
      </c>
      <c r="BX73" s="2">
        <v>19.399999999999999</v>
      </c>
      <c r="BY73" s="2">
        <v>20</v>
      </c>
      <c r="BZ73" s="2">
        <v>20.2</v>
      </c>
      <c r="CA73" s="2">
        <v>21</v>
      </c>
      <c r="CB73" s="2">
        <v>20</v>
      </c>
      <c r="CC73" s="2">
        <v>20</v>
      </c>
      <c r="CD73" s="2">
        <v>21</v>
      </c>
      <c r="CE73" s="2">
        <v>10</v>
      </c>
      <c r="CF73" s="2">
        <v>10</v>
      </c>
      <c r="CG73" s="2">
        <v>11.6</v>
      </c>
      <c r="CH73" s="2">
        <v>11.2</v>
      </c>
      <c r="CI73" s="2">
        <v>10.5</v>
      </c>
      <c r="CJ73" s="2">
        <v>10.7</v>
      </c>
      <c r="CK73" s="2">
        <v>10.3</v>
      </c>
      <c r="CL73" s="2">
        <v>10.7</v>
      </c>
      <c r="CM73" s="2">
        <v>10.8</v>
      </c>
      <c r="CN73" s="2">
        <v>10.9</v>
      </c>
      <c r="CO73" s="2">
        <v>93</v>
      </c>
      <c r="CP73" s="2">
        <v>99</v>
      </c>
      <c r="CQ73" s="2">
        <v>113</v>
      </c>
      <c r="CR73" s="2">
        <v>98</v>
      </c>
      <c r="CS73" s="2">
        <v>111</v>
      </c>
      <c r="CT73" s="2">
        <v>96</v>
      </c>
      <c r="CU73" s="2">
        <v>106</v>
      </c>
      <c r="CV73" s="2">
        <v>95</v>
      </c>
      <c r="CW73" s="2">
        <v>104</v>
      </c>
      <c r="CX73" s="2">
        <v>102</v>
      </c>
      <c r="DA73" s="2" t="s">
        <v>12</v>
      </c>
      <c r="DB73" s="3">
        <v>43847</v>
      </c>
      <c r="DC73" s="3" t="s">
        <v>188</v>
      </c>
      <c r="DD73" s="3">
        <v>44050</v>
      </c>
      <c r="DE73" s="8">
        <f t="shared" si="53"/>
        <v>203</v>
      </c>
      <c r="DF73" s="8">
        <f t="shared" si="54"/>
        <v>6.7666666666666666</v>
      </c>
      <c r="DG73" s="8">
        <f t="shared" si="55"/>
        <v>235</v>
      </c>
      <c r="DH73" s="9">
        <f t="shared" si="56"/>
        <v>7.833333333333333</v>
      </c>
      <c r="DI73" s="2">
        <v>324</v>
      </c>
      <c r="DJ73" s="2">
        <v>57.2</v>
      </c>
      <c r="DK73" s="2">
        <v>7</v>
      </c>
      <c r="DL73" s="2">
        <v>15</v>
      </c>
      <c r="DM73" s="2">
        <v>11</v>
      </c>
      <c r="DN73" s="2">
        <v>1</v>
      </c>
      <c r="DO73" s="2">
        <v>22</v>
      </c>
      <c r="DP73" s="2">
        <v>19.600000000000001</v>
      </c>
      <c r="DQ73" s="2">
        <v>15</v>
      </c>
      <c r="DR73" s="2">
        <v>20.399999999999999</v>
      </c>
      <c r="DS73" s="2">
        <v>20</v>
      </c>
      <c r="DT73" s="2">
        <v>20.2</v>
      </c>
      <c r="DU73" s="2">
        <v>19.7</v>
      </c>
      <c r="DV73" s="2">
        <v>19.5</v>
      </c>
      <c r="DW73" s="2">
        <v>18.8</v>
      </c>
      <c r="DX73" s="2">
        <v>18.399999999999999</v>
      </c>
      <c r="DY73" s="2">
        <v>10.5</v>
      </c>
      <c r="DZ73" s="2">
        <v>11</v>
      </c>
      <c r="EA73" s="2">
        <v>9.4</v>
      </c>
      <c r="EB73" s="2">
        <v>10.7</v>
      </c>
      <c r="EC73" s="2">
        <v>11</v>
      </c>
      <c r="ED73" s="2">
        <v>10.9</v>
      </c>
      <c r="EE73" s="2">
        <v>11.8</v>
      </c>
      <c r="EF73" s="2">
        <v>10.199999999999999</v>
      </c>
      <c r="EG73" s="2">
        <v>10.7</v>
      </c>
      <c r="EH73" s="2">
        <v>11.3</v>
      </c>
      <c r="EI73" s="2">
        <v>96</v>
      </c>
      <c r="EJ73" s="2">
        <v>103</v>
      </c>
      <c r="EK73" s="2">
        <v>38</v>
      </c>
      <c r="EL73" s="2">
        <v>94</v>
      </c>
      <c r="EM73" s="2">
        <v>97</v>
      </c>
      <c r="EN73" s="2">
        <v>96</v>
      </c>
      <c r="EO73" s="2">
        <v>99</v>
      </c>
      <c r="EP73" s="2">
        <v>80</v>
      </c>
      <c r="EQ73" s="2">
        <v>87</v>
      </c>
      <c r="ER73" s="2">
        <v>89</v>
      </c>
      <c r="ES73" s="2" t="s">
        <v>102</v>
      </c>
      <c r="ET73" s="2" t="s">
        <v>94</v>
      </c>
      <c r="EU73" s="2" t="s">
        <v>18</v>
      </c>
    </row>
    <row r="74" spans="1:151" x14ac:dyDescent="0.3">
      <c r="A74" s="2">
        <v>73</v>
      </c>
      <c r="B74" s="2">
        <v>1</v>
      </c>
      <c r="C74" s="2">
        <v>1</v>
      </c>
      <c r="D74" s="2">
        <v>3</v>
      </c>
      <c r="E74" s="2" t="s">
        <v>40</v>
      </c>
      <c r="F74" s="2" t="s">
        <v>17</v>
      </c>
      <c r="G74" s="2" t="s">
        <v>15</v>
      </c>
      <c r="H74" s="2">
        <v>1</v>
      </c>
      <c r="J74" s="3">
        <v>43104</v>
      </c>
      <c r="O74" s="3">
        <v>43405</v>
      </c>
      <c r="R74" s="2">
        <v>5</v>
      </c>
      <c r="S74" s="2">
        <v>217.5</v>
      </c>
      <c r="T74" s="2">
        <v>29.4</v>
      </c>
      <c r="U74" s="2">
        <v>6</v>
      </c>
      <c r="W74" s="2" t="s">
        <v>100</v>
      </c>
      <c r="X74" s="2" t="s">
        <v>100</v>
      </c>
      <c r="Y74" s="2" t="s">
        <v>100</v>
      </c>
      <c r="Z74" s="2" t="s">
        <v>100</v>
      </c>
      <c r="AA74" s="2" t="s">
        <v>100</v>
      </c>
      <c r="AB74" s="2" t="s">
        <v>100</v>
      </c>
      <c r="AC74" s="2" t="s">
        <v>100</v>
      </c>
      <c r="AD74" s="2" t="s">
        <v>100</v>
      </c>
      <c r="AE74" s="2" t="s">
        <v>100</v>
      </c>
      <c r="AF74" s="2" t="s">
        <v>100</v>
      </c>
      <c r="AG74" s="2" t="s">
        <v>100</v>
      </c>
      <c r="AH74" s="2" t="s">
        <v>100</v>
      </c>
      <c r="AI74" s="2" t="s">
        <v>100</v>
      </c>
      <c r="AJ74" s="2" t="s">
        <v>100</v>
      </c>
      <c r="AK74" s="2" t="s">
        <v>100</v>
      </c>
      <c r="AL74" s="2" t="s">
        <v>100</v>
      </c>
      <c r="AM74" s="2" t="s">
        <v>100</v>
      </c>
      <c r="AN74" s="2" t="s">
        <v>100</v>
      </c>
      <c r="AO74" s="2" t="s">
        <v>100</v>
      </c>
      <c r="AP74" s="2" t="s">
        <v>100</v>
      </c>
      <c r="AQ74" s="2" t="s">
        <v>100</v>
      </c>
      <c r="AR74" s="2" t="s">
        <v>100</v>
      </c>
      <c r="AS74" s="2" t="e">
        <f t="shared" si="47"/>
        <v>#DIV/0!</v>
      </c>
      <c r="AT74" s="2" t="e">
        <f t="shared" si="48"/>
        <v>#DIV/0!</v>
      </c>
      <c r="AU74" s="2" t="s">
        <v>100</v>
      </c>
      <c r="AV74" s="2" t="s">
        <v>100</v>
      </c>
      <c r="AW74" s="2" t="s">
        <v>100</v>
      </c>
      <c r="AX74" s="2" t="s">
        <v>100</v>
      </c>
      <c r="AY74" s="2" t="s">
        <v>100</v>
      </c>
      <c r="AZ74" s="2" t="s">
        <v>100</v>
      </c>
      <c r="BA74" s="2" t="s">
        <v>100</v>
      </c>
      <c r="BB74" s="2" t="s">
        <v>100</v>
      </c>
      <c r="BC74" s="2" t="s">
        <v>100</v>
      </c>
      <c r="BD74" s="2" t="s">
        <v>100</v>
      </c>
      <c r="BG74" s="2" t="s">
        <v>11</v>
      </c>
      <c r="BH74" s="3">
        <v>43756</v>
      </c>
      <c r="BI74" s="3" t="s">
        <v>191</v>
      </c>
      <c r="BJ74" s="3">
        <v>43881</v>
      </c>
      <c r="BK74" s="8">
        <f t="shared" si="49"/>
        <v>125</v>
      </c>
      <c r="BL74" s="8">
        <f t="shared" si="50"/>
        <v>4.166666666666667</v>
      </c>
      <c r="BM74" s="8">
        <f t="shared" si="51"/>
        <v>476</v>
      </c>
      <c r="BN74" s="9">
        <f t="shared" si="52"/>
        <v>15.866666666666667</v>
      </c>
      <c r="BO74" s="2">
        <v>260</v>
      </c>
      <c r="BP74" s="2">
        <v>40.5</v>
      </c>
      <c r="BQ74" s="2">
        <v>5</v>
      </c>
      <c r="BR74" s="2">
        <v>2.0350000000000001</v>
      </c>
      <c r="BS74" s="2">
        <v>7</v>
      </c>
      <c r="BT74" s="2">
        <v>1</v>
      </c>
      <c r="BU74" s="2">
        <v>12.6</v>
      </c>
      <c r="BV74" s="2">
        <v>13.5</v>
      </c>
      <c r="BW74" s="2">
        <v>14.5</v>
      </c>
      <c r="BX74" s="2">
        <v>12.5</v>
      </c>
      <c r="BY74" s="2">
        <v>12.2</v>
      </c>
      <c r="BZ74" s="2">
        <v>11.7</v>
      </c>
      <c r="CA74" s="2">
        <v>11.4</v>
      </c>
      <c r="CB74" s="2">
        <v>12.8</v>
      </c>
      <c r="CC74" s="2">
        <v>14</v>
      </c>
      <c r="CD74" s="2">
        <v>12.7</v>
      </c>
      <c r="CE74" s="2">
        <v>7</v>
      </c>
      <c r="CF74" s="2">
        <v>7.2</v>
      </c>
      <c r="CG74" s="2">
        <v>7.2</v>
      </c>
      <c r="CH74" s="2">
        <v>7.4</v>
      </c>
      <c r="CI74" s="2">
        <v>6</v>
      </c>
      <c r="CJ74" s="2">
        <v>6.4</v>
      </c>
      <c r="CK74" s="2">
        <v>7</v>
      </c>
      <c r="CL74" s="2">
        <v>6.8</v>
      </c>
      <c r="CM74" s="2">
        <v>16.2</v>
      </c>
      <c r="CN74" s="2">
        <v>6.7</v>
      </c>
      <c r="CO74" s="2">
        <v>20</v>
      </c>
      <c r="CP74" s="2">
        <v>28</v>
      </c>
      <c r="CQ74" s="2">
        <v>32</v>
      </c>
      <c r="CR74" s="2">
        <v>27</v>
      </c>
      <c r="CS74" s="2">
        <v>22</v>
      </c>
      <c r="CT74" s="2">
        <v>23</v>
      </c>
      <c r="CU74" s="2">
        <v>24</v>
      </c>
      <c r="CV74" s="2">
        <v>26</v>
      </c>
      <c r="CW74" s="2">
        <v>26</v>
      </c>
      <c r="CX74" s="2">
        <v>26</v>
      </c>
      <c r="DA74" s="2" t="s">
        <v>12</v>
      </c>
      <c r="DB74" s="3">
        <v>43912</v>
      </c>
      <c r="DC74" s="3" t="s">
        <v>189</v>
      </c>
      <c r="DD74" s="3">
        <v>44054</v>
      </c>
      <c r="DE74" s="8">
        <f t="shared" si="53"/>
        <v>142</v>
      </c>
      <c r="DF74" s="8">
        <f t="shared" si="54"/>
        <v>4.7333333333333334</v>
      </c>
      <c r="DG74" s="8">
        <f t="shared" si="55"/>
        <v>173</v>
      </c>
      <c r="DH74" s="9">
        <f t="shared" si="56"/>
        <v>5.7666666666666666</v>
      </c>
      <c r="DI74" s="2">
        <v>324</v>
      </c>
      <c r="DJ74" s="2">
        <v>61.5</v>
      </c>
      <c r="DK74" s="2">
        <v>12</v>
      </c>
      <c r="DL74" s="2">
        <v>25</v>
      </c>
      <c r="DM74" s="2">
        <v>9</v>
      </c>
      <c r="DN74" s="2">
        <v>2</v>
      </c>
      <c r="DO74" s="2">
        <v>19</v>
      </c>
      <c r="DP74" s="2">
        <v>21</v>
      </c>
      <c r="DQ74" s="2">
        <v>20.6</v>
      </c>
      <c r="DR74" s="2">
        <v>22.5</v>
      </c>
      <c r="DS74" s="2">
        <v>20</v>
      </c>
      <c r="DT74" s="2">
        <v>21</v>
      </c>
      <c r="DU74" s="2">
        <v>21</v>
      </c>
      <c r="DV74" s="2">
        <v>19.2</v>
      </c>
      <c r="DW74" s="2">
        <v>18.399999999999999</v>
      </c>
      <c r="DX74" s="2">
        <v>17.7</v>
      </c>
      <c r="DY74" s="2">
        <v>10.7</v>
      </c>
      <c r="DZ74" s="2">
        <v>11</v>
      </c>
      <c r="EA74" s="2">
        <v>11</v>
      </c>
      <c r="EB74" s="2">
        <v>10.5</v>
      </c>
      <c r="EC74" s="2">
        <v>10.5</v>
      </c>
      <c r="ED74" s="2">
        <v>10.8</v>
      </c>
      <c r="EE74" s="2">
        <v>11</v>
      </c>
      <c r="EF74" s="2">
        <v>10.3</v>
      </c>
      <c r="EG74" s="2">
        <v>11</v>
      </c>
      <c r="EH74" s="2">
        <v>9.6</v>
      </c>
      <c r="EI74" s="2">
        <v>109</v>
      </c>
      <c r="EJ74" s="2">
        <v>115</v>
      </c>
      <c r="EK74" s="2">
        <v>110</v>
      </c>
      <c r="EL74" s="2">
        <v>111</v>
      </c>
      <c r="EM74" s="2">
        <v>106</v>
      </c>
      <c r="EN74" s="2">
        <v>110</v>
      </c>
      <c r="EO74" s="2">
        <v>113</v>
      </c>
      <c r="EP74" s="2">
        <v>98</v>
      </c>
      <c r="EQ74" s="2">
        <v>102</v>
      </c>
      <c r="ER74" s="2">
        <v>81</v>
      </c>
      <c r="ES74" s="2" t="s">
        <v>95</v>
      </c>
      <c r="ET74" s="2" t="s">
        <v>94</v>
      </c>
      <c r="EU74" s="2" t="s">
        <v>18</v>
      </c>
    </row>
    <row r="75" spans="1:151" x14ac:dyDescent="0.3">
      <c r="A75" s="2">
        <v>74</v>
      </c>
      <c r="B75" s="2">
        <v>1</v>
      </c>
      <c r="C75" s="2">
        <v>2</v>
      </c>
      <c r="D75" s="2">
        <v>3</v>
      </c>
      <c r="E75" s="2" t="s">
        <v>40</v>
      </c>
      <c r="F75" s="2" t="s">
        <v>17</v>
      </c>
      <c r="G75" s="2" t="s">
        <v>15</v>
      </c>
      <c r="H75" s="2">
        <v>1</v>
      </c>
      <c r="J75" s="3">
        <v>43104</v>
      </c>
      <c r="O75" s="3">
        <v>43411</v>
      </c>
      <c r="R75" s="2">
        <v>7</v>
      </c>
      <c r="S75" s="2">
        <v>200.5</v>
      </c>
      <c r="T75" s="2">
        <v>29.5</v>
      </c>
      <c r="U75" s="2">
        <v>6</v>
      </c>
      <c r="V75" s="2">
        <v>0.36099999999999999</v>
      </c>
      <c r="W75" s="2" t="s">
        <v>100</v>
      </c>
      <c r="X75" s="2" t="s">
        <v>100</v>
      </c>
      <c r="Y75" s="2">
        <v>4.5999999999999996</v>
      </c>
      <c r="Z75" s="2">
        <v>4.5999999999999996</v>
      </c>
      <c r="AA75" s="2">
        <v>4.4000000000000004</v>
      </c>
      <c r="AB75" s="2" t="s">
        <v>100</v>
      </c>
      <c r="AC75" s="2" t="s">
        <v>100</v>
      </c>
      <c r="AD75" s="2" t="s">
        <v>100</v>
      </c>
      <c r="AE75" s="2" t="s">
        <v>100</v>
      </c>
      <c r="AF75" s="2" t="s">
        <v>100</v>
      </c>
      <c r="AG75" s="2" t="s">
        <v>100</v>
      </c>
      <c r="AH75" s="2" t="s">
        <v>100</v>
      </c>
      <c r="AI75" s="2">
        <v>3</v>
      </c>
      <c r="AJ75" s="2">
        <v>3.4</v>
      </c>
      <c r="AK75" s="2">
        <v>3.4</v>
      </c>
      <c r="AS75" s="2">
        <f t="shared" si="47"/>
        <v>3.2666666666666671</v>
      </c>
      <c r="AT75" s="2">
        <f t="shared" si="48"/>
        <v>1.0403397027600849</v>
      </c>
      <c r="AU75" s="2">
        <v>1</v>
      </c>
      <c r="AV75" s="2">
        <v>2</v>
      </c>
      <c r="AW75" s="2">
        <v>2</v>
      </c>
      <c r="BG75" s="2" t="s">
        <v>11</v>
      </c>
      <c r="BH75" s="3">
        <v>43811</v>
      </c>
      <c r="BI75" s="3" t="s">
        <v>192</v>
      </c>
      <c r="BJ75" s="3">
        <v>43913</v>
      </c>
      <c r="BK75" s="8">
        <f t="shared" si="49"/>
        <v>102</v>
      </c>
      <c r="BL75" s="8">
        <f t="shared" si="50"/>
        <v>3.4</v>
      </c>
      <c r="BM75" s="8">
        <f t="shared" si="51"/>
        <v>502</v>
      </c>
      <c r="BN75" s="9">
        <f t="shared" si="52"/>
        <v>16.733333333333334</v>
      </c>
      <c r="BO75" s="2">
        <v>283.7</v>
      </c>
      <c r="BP75" s="2">
        <v>36.299999999999997</v>
      </c>
      <c r="BQ75" s="2">
        <v>10</v>
      </c>
      <c r="BR75" s="2">
        <v>3</v>
      </c>
      <c r="BS75" s="2">
        <v>6</v>
      </c>
      <c r="BT75" s="2">
        <v>2</v>
      </c>
      <c r="BU75" s="2">
        <v>9.3000000000000007</v>
      </c>
      <c r="BV75" s="2">
        <v>9.4</v>
      </c>
      <c r="BW75" s="2">
        <v>8.8000000000000007</v>
      </c>
      <c r="BX75" s="2">
        <v>10.7</v>
      </c>
      <c r="BY75" s="2">
        <v>9.8000000000000007</v>
      </c>
      <c r="BZ75" s="2">
        <v>10.5</v>
      </c>
      <c r="CA75" s="2">
        <v>9.5</v>
      </c>
      <c r="CB75" s="2">
        <v>9</v>
      </c>
      <c r="CC75" s="2">
        <v>8.5</v>
      </c>
      <c r="CD75" s="2">
        <v>8.5</v>
      </c>
      <c r="CE75" s="2">
        <v>7.2</v>
      </c>
      <c r="CF75" s="2">
        <v>7</v>
      </c>
      <c r="CG75" s="2">
        <v>7.5</v>
      </c>
      <c r="CH75" s="2">
        <v>6.8</v>
      </c>
      <c r="CI75" s="2">
        <v>7.3</v>
      </c>
      <c r="CJ75" s="2">
        <v>7</v>
      </c>
      <c r="CK75" s="2">
        <v>7.4</v>
      </c>
      <c r="CL75" s="2">
        <v>6.9</v>
      </c>
      <c r="CM75" s="2">
        <v>7.9</v>
      </c>
      <c r="CN75" s="2">
        <v>7.8</v>
      </c>
      <c r="CO75" s="2">
        <v>15</v>
      </c>
      <c r="CP75" s="2">
        <v>14</v>
      </c>
      <c r="CQ75" s="2">
        <v>13</v>
      </c>
      <c r="CR75" s="2">
        <v>15</v>
      </c>
      <c r="CS75" s="2">
        <v>15</v>
      </c>
      <c r="CT75" s="2">
        <v>14</v>
      </c>
      <c r="CU75" s="2">
        <v>13</v>
      </c>
      <c r="CV75" s="2">
        <v>13</v>
      </c>
      <c r="CW75" s="2">
        <v>14</v>
      </c>
      <c r="CX75" s="2">
        <v>13</v>
      </c>
      <c r="DA75" s="2" t="s">
        <v>12</v>
      </c>
      <c r="DB75" s="3">
        <v>44296</v>
      </c>
      <c r="DC75" s="3" t="s">
        <v>189</v>
      </c>
      <c r="DD75" s="3">
        <v>44498</v>
      </c>
      <c r="DE75" s="8">
        <f t="shared" si="53"/>
        <v>202</v>
      </c>
      <c r="DF75" s="8">
        <f t="shared" si="54"/>
        <v>6.7333333333333334</v>
      </c>
      <c r="DG75" s="8">
        <f t="shared" si="55"/>
        <v>585</v>
      </c>
      <c r="DH75" s="9">
        <f t="shared" si="56"/>
        <v>19.5</v>
      </c>
      <c r="DI75" s="2">
        <v>248</v>
      </c>
      <c r="DJ75" s="2">
        <v>31.5</v>
      </c>
      <c r="DK75" s="2">
        <v>9</v>
      </c>
      <c r="DL75" s="2">
        <v>0.59</v>
      </c>
      <c r="DM75" s="2">
        <v>7</v>
      </c>
      <c r="DN75" s="2">
        <v>1</v>
      </c>
      <c r="DO75" s="2">
        <v>5</v>
      </c>
      <c r="DP75" s="2">
        <v>5</v>
      </c>
      <c r="DQ75" s="2">
        <v>6</v>
      </c>
      <c r="DR75" s="2">
        <v>5.8</v>
      </c>
      <c r="DS75" s="2">
        <v>5</v>
      </c>
      <c r="DT75" s="2">
        <v>5</v>
      </c>
      <c r="DU75" s="2">
        <v>5</v>
      </c>
      <c r="DV75" s="2">
        <v>5.2</v>
      </c>
      <c r="DW75" s="2">
        <v>5.5</v>
      </c>
      <c r="DX75" s="2">
        <v>5.6</v>
      </c>
      <c r="DY75" s="2">
        <v>3.8</v>
      </c>
      <c r="DZ75" s="2">
        <v>3.7</v>
      </c>
      <c r="EA75" s="2">
        <v>4.2</v>
      </c>
      <c r="EB75" s="2">
        <v>4</v>
      </c>
      <c r="EC75" s="2">
        <v>4</v>
      </c>
      <c r="ED75" s="2">
        <v>4</v>
      </c>
      <c r="EE75" s="2">
        <v>3.8</v>
      </c>
      <c r="EF75" s="2">
        <v>3.7</v>
      </c>
      <c r="EG75" s="2">
        <v>4</v>
      </c>
      <c r="EH75" s="2">
        <v>3.2</v>
      </c>
      <c r="EI75" s="2">
        <v>5</v>
      </c>
      <c r="EJ75" s="2">
        <v>5</v>
      </c>
      <c r="EK75" s="2">
        <v>10</v>
      </c>
      <c r="EL75" s="2">
        <v>5</v>
      </c>
      <c r="EM75" s="2">
        <v>5</v>
      </c>
      <c r="EN75" s="2">
        <v>5</v>
      </c>
      <c r="EO75" s="2">
        <v>5</v>
      </c>
      <c r="EP75" s="2">
        <v>5</v>
      </c>
      <c r="EQ75" s="2">
        <v>5</v>
      </c>
      <c r="ER75" s="2">
        <v>5</v>
      </c>
      <c r="ES75" s="2" t="s">
        <v>123</v>
      </c>
      <c r="ET75" s="2" t="s">
        <v>94</v>
      </c>
      <c r="EU75" s="2" t="s">
        <v>18</v>
      </c>
    </row>
    <row r="76" spans="1:151" x14ac:dyDescent="0.3">
      <c r="A76" s="2">
        <v>75</v>
      </c>
      <c r="B76" s="2">
        <v>1</v>
      </c>
      <c r="C76" s="2">
        <v>3</v>
      </c>
      <c r="D76" s="2">
        <v>3</v>
      </c>
      <c r="E76" s="2" t="s">
        <v>40</v>
      </c>
      <c r="F76" s="2" t="s">
        <v>17</v>
      </c>
      <c r="G76" s="2" t="s">
        <v>15</v>
      </c>
      <c r="H76" s="2">
        <v>1</v>
      </c>
      <c r="J76" s="3">
        <v>43104</v>
      </c>
      <c r="O76" s="3">
        <v>43444</v>
      </c>
      <c r="R76" s="2">
        <v>6</v>
      </c>
      <c r="S76" s="2">
        <v>236.1</v>
      </c>
      <c r="T76" s="2">
        <v>32.6</v>
      </c>
      <c r="U76" s="2">
        <v>5</v>
      </c>
      <c r="V76" s="2">
        <v>0.61399999999999999</v>
      </c>
      <c r="W76" s="2" t="s">
        <v>100</v>
      </c>
      <c r="X76" s="2" t="s">
        <v>100</v>
      </c>
      <c r="Y76" s="2">
        <v>5.4</v>
      </c>
      <c r="Z76" s="2">
        <v>5.2</v>
      </c>
      <c r="AA76" s="2">
        <v>5</v>
      </c>
      <c r="AB76" s="2" t="s">
        <v>100</v>
      </c>
      <c r="AC76" s="2" t="s">
        <v>100</v>
      </c>
      <c r="AD76" s="2" t="s">
        <v>100</v>
      </c>
      <c r="AE76" s="2" t="s">
        <v>100</v>
      </c>
      <c r="AF76" s="2" t="s">
        <v>100</v>
      </c>
      <c r="AG76" s="2" t="s">
        <v>100</v>
      </c>
      <c r="AH76" s="2" t="s">
        <v>100</v>
      </c>
      <c r="AI76" s="2">
        <v>4.4000000000000004</v>
      </c>
      <c r="AJ76" s="2">
        <v>4.3</v>
      </c>
      <c r="AK76" s="2">
        <v>4.0999999999999996</v>
      </c>
      <c r="AS76" s="2">
        <f t="shared" si="47"/>
        <v>4.2666666666666666</v>
      </c>
      <c r="AT76" s="2">
        <f t="shared" si="48"/>
        <v>1.3588110403397027</v>
      </c>
      <c r="AU76" s="2">
        <v>3.3</v>
      </c>
      <c r="AV76" s="2">
        <v>3</v>
      </c>
      <c r="AW76" s="2">
        <v>3</v>
      </c>
      <c r="BG76" s="2" t="s">
        <v>11</v>
      </c>
      <c r="BH76" s="3">
        <v>43688</v>
      </c>
      <c r="BI76" s="3" t="s">
        <v>190</v>
      </c>
      <c r="BJ76" s="3">
        <v>43851</v>
      </c>
      <c r="BK76" s="8">
        <f t="shared" si="49"/>
        <v>163</v>
      </c>
      <c r="BL76" s="8">
        <f t="shared" si="50"/>
        <v>5.4333333333333336</v>
      </c>
      <c r="BM76" s="8">
        <f t="shared" si="51"/>
        <v>407</v>
      </c>
      <c r="BN76" s="9">
        <f t="shared" si="52"/>
        <v>13.566666666666666</v>
      </c>
      <c r="BO76" s="2">
        <v>281.3</v>
      </c>
      <c r="BP76" s="2">
        <v>36.700000000000003</v>
      </c>
      <c r="BQ76" s="2">
        <v>8</v>
      </c>
      <c r="BR76" s="2">
        <v>2.327</v>
      </c>
      <c r="BS76" s="2">
        <v>7</v>
      </c>
      <c r="BT76" s="2">
        <v>1</v>
      </c>
      <c r="BU76" s="2">
        <v>9.4</v>
      </c>
      <c r="BV76" s="2">
        <v>11</v>
      </c>
      <c r="BW76" s="2">
        <v>10.7</v>
      </c>
      <c r="BX76" s="2">
        <v>8</v>
      </c>
      <c r="BY76" s="2">
        <v>8</v>
      </c>
      <c r="BZ76" s="2">
        <v>9.4</v>
      </c>
      <c r="CA76" s="2">
        <v>9</v>
      </c>
      <c r="CB76" s="2">
        <v>10.4</v>
      </c>
      <c r="CC76" s="2">
        <v>8.8000000000000007</v>
      </c>
      <c r="CD76" s="2">
        <v>10.5</v>
      </c>
      <c r="CE76" s="2">
        <v>6.5</v>
      </c>
      <c r="CF76" s="2">
        <v>6.8</v>
      </c>
      <c r="CG76" s="2">
        <v>7.2</v>
      </c>
      <c r="CH76" s="2">
        <v>7.4</v>
      </c>
      <c r="CI76" s="2">
        <v>6</v>
      </c>
      <c r="CJ76" s="2">
        <v>7</v>
      </c>
      <c r="CK76" s="2">
        <v>7.5</v>
      </c>
      <c r="CL76" s="2">
        <v>6.8</v>
      </c>
      <c r="CM76" s="2">
        <v>6.7</v>
      </c>
      <c r="CN76" s="2">
        <v>6</v>
      </c>
      <c r="CO76" s="2">
        <v>16</v>
      </c>
      <c r="CP76" s="2">
        <v>19</v>
      </c>
      <c r="CQ76" s="2">
        <v>16</v>
      </c>
      <c r="CR76" s="2">
        <v>17</v>
      </c>
      <c r="CS76" s="2">
        <v>9</v>
      </c>
      <c r="CT76" s="2">
        <v>18</v>
      </c>
      <c r="CU76" s="2">
        <v>19</v>
      </c>
      <c r="CV76" s="2">
        <v>18</v>
      </c>
      <c r="CW76" s="2">
        <v>18</v>
      </c>
      <c r="CX76" s="2">
        <v>18</v>
      </c>
      <c r="DA76" s="2" t="s">
        <v>12</v>
      </c>
      <c r="DB76" s="3">
        <v>43906</v>
      </c>
      <c r="DC76" s="3" t="s">
        <v>189</v>
      </c>
      <c r="DD76" s="3">
        <v>44124</v>
      </c>
      <c r="DE76" s="8">
        <f t="shared" si="53"/>
        <v>218</v>
      </c>
      <c r="DF76" s="8">
        <f t="shared" si="54"/>
        <v>7.2666666666666666</v>
      </c>
      <c r="DG76" s="8">
        <f t="shared" si="55"/>
        <v>273</v>
      </c>
      <c r="DH76" s="9">
        <f t="shared" si="56"/>
        <v>9.1</v>
      </c>
      <c r="DI76" s="2">
        <v>364</v>
      </c>
      <c r="DJ76" s="2">
        <v>51</v>
      </c>
      <c r="DK76" s="2">
        <v>7</v>
      </c>
      <c r="DL76" s="2">
        <v>15.3</v>
      </c>
      <c r="DM76" s="2">
        <v>11</v>
      </c>
      <c r="DN76" s="2">
        <v>2</v>
      </c>
      <c r="DO76" s="2">
        <v>13</v>
      </c>
      <c r="DP76" s="2">
        <v>13.6</v>
      </c>
      <c r="DQ76" s="2">
        <v>14.5</v>
      </c>
      <c r="DR76" s="2">
        <v>14</v>
      </c>
      <c r="DS76" s="2">
        <v>12.8</v>
      </c>
      <c r="DT76" s="2">
        <v>14</v>
      </c>
      <c r="DU76" s="2">
        <v>14.3</v>
      </c>
      <c r="DV76" s="2">
        <v>15</v>
      </c>
      <c r="DW76" s="2">
        <v>14</v>
      </c>
      <c r="DX76" s="2">
        <v>14.3</v>
      </c>
      <c r="DY76" s="2">
        <v>9.4</v>
      </c>
      <c r="DZ76" s="2">
        <v>8.8000000000000007</v>
      </c>
      <c r="EA76" s="2">
        <v>8.5</v>
      </c>
      <c r="EB76" s="2">
        <v>8</v>
      </c>
      <c r="EC76" s="2">
        <v>9</v>
      </c>
      <c r="ED76" s="2">
        <v>8.5</v>
      </c>
      <c r="EE76" s="2">
        <v>9</v>
      </c>
      <c r="EF76" s="2">
        <v>8.8000000000000007</v>
      </c>
      <c r="EG76" s="2">
        <v>9</v>
      </c>
      <c r="EH76" s="2">
        <v>8.4</v>
      </c>
      <c r="EI76" s="2">
        <v>40</v>
      </c>
      <c r="EJ76" s="2">
        <v>38</v>
      </c>
      <c r="EK76" s="2">
        <v>36</v>
      </c>
      <c r="EL76" s="2">
        <v>28</v>
      </c>
      <c r="EM76" s="2">
        <v>35</v>
      </c>
      <c r="EN76" s="2">
        <v>32</v>
      </c>
      <c r="EO76" s="2">
        <v>43</v>
      </c>
      <c r="EP76" s="2">
        <v>37</v>
      </c>
      <c r="EQ76" s="2">
        <v>39</v>
      </c>
      <c r="ER76" s="2">
        <v>30</v>
      </c>
      <c r="ES76" s="2" t="s">
        <v>95</v>
      </c>
      <c r="ET76" s="2" t="s">
        <v>94</v>
      </c>
      <c r="EU76" s="2" t="s">
        <v>18</v>
      </c>
    </row>
    <row r="77" spans="1:151" x14ac:dyDescent="0.3">
      <c r="A77" s="2">
        <v>76</v>
      </c>
      <c r="B77" s="2">
        <v>1</v>
      </c>
      <c r="C77" s="2">
        <v>1</v>
      </c>
      <c r="D77" s="2">
        <v>3</v>
      </c>
      <c r="E77" s="2" t="s">
        <v>41</v>
      </c>
      <c r="F77" s="2" t="s">
        <v>17</v>
      </c>
      <c r="G77" s="2" t="s">
        <v>15</v>
      </c>
      <c r="H77" s="2">
        <v>1</v>
      </c>
      <c r="J77" s="3">
        <v>43104</v>
      </c>
      <c r="O77" s="3">
        <v>43352</v>
      </c>
      <c r="R77" s="2">
        <v>8</v>
      </c>
      <c r="S77" s="2">
        <v>220.1</v>
      </c>
      <c r="T77" s="2">
        <v>30.7</v>
      </c>
      <c r="U77" s="2">
        <v>9</v>
      </c>
      <c r="W77" s="2" t="s">
        <v>100</v>
      </c>
      <c r="X77" s="2" t="s">
        <v>100</v>
      </c>
      <c r="Y77" s="2" t="s">
        <v>100</v>
      </c>
      <c r="Z77" s="2" t="s">
        <v>100</v>
      </c>
      <c r="AA77" s="2" t="s">
        <v>100</v>
      </c>
      <c r="AB77" s="2" t="s">
        <v>100</v>
      </c>
      <c r="AC77" s="2" t="s">
        <v>100</v>
      </c>
      <c r="AD77" s="2" t="s">
        <v>100</v>
      </c>
      <c r="AE77" s="2" t="s">
        <v>100</v>
      </c>
      <c r="AF77" s="2" t="s">
        <v>100</v>
      </c>
      <c r="AG77" s="2" t="s">
        <v>100</v>
      </c>
      <c r="AH77" s="2" t="s">
        <v>100</v>
      </c>
      <c r="AI77" s="2" t="s">
        <v>100</v>
      </c>
      <c r="AJ77" s="2" t="s">
        <v>100</v>
      </c>
      <c r="AK77" s="2" t="s">
        <v>100</v>
      </c>
      <c r="AL77" s="2" t="s">
        <v>100</v>
      </c>
      <c r="AM77" s="2" t="s">
        <v>100</v>
      </c>
      <c r="AN77" s="2" t="s">
        <v>100</v>
      </c>
      <c r="AO77" s="2" t="s">
        <v>100</v>
      </c>
      <c r="AP77" s="2" t="s">
        <v>100</v>
      </c>
      <c r="AQ77" s="2" t="s">
        <v>100</v>
      </c>
      <c r="AR77" s="2" t="s">
        <v>100</v>
      </c>
      <c r="AS77" s="2" t="e">
        <f t="shared" si="47"/>
        <v>#DIV/0!</v>
      </c>
      <c r="AT77" s="2" t="e">
        <f t="shared" si="48"/>
        <v>#DIV/0!</v>
      </c>
      <c r="AU77" s="2" t="s">
        <v>100</v>
      </c>
      <c r="AV77" s="2" t="s">
        <v>100</v>
      </c>
      <c r="AW77" s="2" t="s">
        <v>100</v>
      </c>
      <c r="AX77" s="2" t="s">
        <v>100</v>
      </c>
      <c r="AY77" s="2" t="s">
        <v>100</v>
      </c>
      <c r="AZ77" s="2" t="s">
        <v>100</v>
      </c>
      <c r="BA77" s="2" t="s">
        <v>100</v>
      </c>
      <c r="BB77" s="2" t="s">
        <v>100</v>
      </c>
      <c r="BC77" s="2" t="s">
        <v>100</v>
      </c>
      <c r="BD77" s="2" t="s">
        <v>100</v>
      </c>
      <c r="BG77" s="2" t="s">
        <v>11</v>
      </c>
      <c r="BH77" s="3">
        <v>43746</v>
      </c>
      <c r="BI77" s="3" t="s">
        <v>191</v>
      </c>
      <c r="BJ77" s="3">
        <v>43881</v>
      </c>
      <c r="BK77" s="8">
        <f t="shared" si="49"/>
        <v>135</v>
      </c>
      <c r="BL77" s="8">
        <f t="shared" si="50"/>
        <v>4.5</v>
      </c>
      <c r="BM77" s="8">
        <f t="shared" si="51"/>
        <v>529</v>
      </c>
      <c r="BN77" s="9">
        <f t="shared" si="52"/>
        <v>17.633333333333333</v>
      </c>
      <c r="BO77" s="2">
        <v>230</v>
      </c>
      <c r="BP77" s="2">
        <v>31.8</v>
      </c>
      <c r="BQ77" s="2">
        <v>11</v>
      </c>
      <c r="BR77" s="2">
        <v>1.62</v>
      </c>
      <c r="BS77" s="2">
        <v>6</v>
      </c>
      <c r="BT77" s="2">
        <v>1</v>
      </c>
      <c r="BU77" s="2">
        <v>11</v>
      </c>
      <c r="BV77" s="2">
        <v>11</v>
      </c>
      <c r="BW77" s="2">
        <v>11.3</v>
      </c>
      <c r="BX77" s="2">
        <v>9.4</v>
      </c>
      <c r="BY77" s="2">
        <v>10.4</v>
      </c>
      <c r="BZ77" s="2">
        <v>6.6</v>
      </c>
      <c r="CA77" s="2">
        <v>8.6999999999999993</v>
      </c>
      <c r="CB77" s="2">
        <v>10</v>
      </c>
      <c r="CC77" s="2">
        <v>10.5</v>
      </c>
      <c r="CD77" s="2">
        <v>12</v>
      </c>
      <c r="CE77" s="2">
        <v>6</v>
      </c>
      <c r="CF77" s="2">
        <v>4.5</v>
      </c>
      <c r="CG77" s="2">
        <v>5.4</v>
      </c>
      <c r="CH77" s="2">
        <v>5.2</v>
      </c>
      <c r="CI77" s="2">
        <v>5</v>
      </c>
      <c r="CJ77" s="2">
        <v>4</v>
      </c>
      <c r="CK77" s="2">
        <v>5</v>
      </c>
      <c r="CL77" s="2">
        <v>5.3</v>
      </c>
      <c r="CM77" s="2">
        <v>6</v>
      </c>
      <c r="CN77" s="2">
        <v>6.2</v>
      </c>
      <c r="CO77" s="2">
        <v>16</v>
      </c>
      <c r="CP77" s="2">
        <v>10</v>
      </c>
      <c r="CQ77" s="2">
        <v>12</v>
      </c>
      <c r="CR77" s="2">
        <v>9</v>
      </c>
      <c r="CS77" s="2">
        <v>9</v>
      </c>
      <c r="CT77" s="2">
        <v>6</v>
      </c>
      <c r="CU77" s="2">
        <v>9</v>
      </c>
      <c r="CV77" s="2">
        <v>12</v>
      </c>
      <c r="CW77" s="2">
        <v>13</v>
      </c>
      <c r="CX77" s="2">
        <v>16</v>
      </c>
      <c r="DA77" s="2" t="s">
        <v>12</v>
      </c>
      <c r="DB77" s="3">
        <v>44237</v>
      </c>
      <c r="DC77" s="3" t="s">
        <v>188</v>
      </c>
      <c r="DD77" s="3">
        <v>44287</v>
      </c>
      <c r="DE77" s="8">
        <f t="shared" si="53"/>
        <v>50</v>
      </c>
      <c r="DF77" s="8">
        <f t="shared" si="54"/>
        <v>1.6666666666666667</v>
      </c>
      <c r="DG77" s="8">
        <f t="shared" si="55"/>
        <v>406</v>
      </c>
      <c r="DH77" s="9">
        <f t="shared" si="56"/>
        <v>13.533333333333333</v>
      </c>
      <c r="DI77" s="2">
        <v>345</v>
      </c>
      <c r="DJ77" s="2">
        <v>47.3</v>
      </c>
      <c r="DK77" s="2">
        <v>14</v>
      </c>
      <c r="DL77" s="2">
        <v>15</v>
      </c>
      <c r="DM77" s="2">
        <v>9</v>
      </c>
      <c r="DN77" s="2">
        <v>2</v>
      </c>
      <c r="DO77" s="2">
        <v>16.5</v>
      </c>
      <c r="DP77" s="2">
        <v>15.4</v>
      </c>
      <c r="DQ77" s="2">
        <v>13.5</v>
      </c>
      <c r="DR77" s="2">
        <v>14</v>
      </c>
      <c r="DS77" s="2">
        <v>15</v>
      </c>
      <c r="DT77" s="2">
        <v>16.8</v>
      </c>
      <c r="DU77" s="2">
        <v>15</v>
      </c>
      <c r="DV77" s="2">
        <v>16.5</v>
      </c>
      <c r="DW77" s="2">
        <v>17</v>
      </c>
      <c r="DX77" s="2">
        <v>15</v>
      </c>
      <c r="DY77" s="2">
        <v>9.3000000000000007</v>
      </c>
      <c r="DZ77" s="2">
        <v>8.3000000000000007</v>
      </c>
      <c r="EA77" s="2">
        <v>9</v>
      </c>
      <c r="EB77" s="2">
        <v>9.4</v>
      </c>
      <c r="EC77" s="2">
        <v>9</v>
      </c>
      <c r="ED77" s="2">
        <v>8.6999999999999993</v>
      </c>
      <c r="EE77" s="2">
        <v>9.4</v>
      </c>
      <c r="EF77" s="2">
        <v>9.3000000000000007</v>
      </c>
      <c r="EG77" s="2">
        <v>7.8</v>
      </c>
      <c r="EH77" s="2">
        <v>9.4</v>
      </c>
      <c r="EI77" s="2">
        <v>56</v>
      </c>
      <c r="EJ77" s="2">
        <v>44</v>
      </c>
      <c r="EK77" s="2">
        <v>49</v>
      </c>
      <c r="EL77" s="2">
        <v>53</v>
      </c>
      <c r="EM77" s="2">
        <v>55</v>
      </c>
      <c r="EN77" s="2">
        <v>59</v>
      </c>
      <c r="EO77" s="2">
        <v>57</v>
      </c>
      <c r="EP77" s="2">
        <v>56</v>
      </c>
      <c r="EQ77" s="2">
        <v>57</v>
      </c>
      <c r="ER77" s="2">
        <v>56</v>
      </c>
      <c r="ES77" s="2" t="s">
        <v>95</v>
      </c>
      <c r="ET77" s="2" t="s">
        <v>94</v>
      </c>
      <c r="EU77" s="2" t="s">
        <v>18</v>
      </c>
    </row>
    <row r="78" spans="1:151" x14ac:dyDescent="0.3">
      <c r="A78" s="2">
        <v>77</v>
      </c>
      <c r="B78" s="2">
        <v>1</v>
      </c>
      <c r="C78" s="2">
        <v>2</v>
      </c>
      <c r="D78" s="2">
        <v>3</v>
      </c>
      <c r="E78" s="2" t="s">
        <v>41</v>
      </c>
      <c r="F78" s="2" t="s">
        <v>17</v>
      </c>
      <c r="G78" s="2" t="s">
        <v>15</v>
      </c>
      <c r="H78" s="2">
        <v>1</v>
      </c>
      <c r="J78" s="3">
        <v>43104</v>
      </c>
      <c r="O78" s="3">
        <v>43384</v>
      </c>
      <c r="R78" s="2">
        <v>6</v>
      </c>
      <c r="S78" s="2">
        <v>220</v>
      </c>
      <c r="T78" s="2">
        <v>28.6</v>
      </c>
      <c r="U78" s="2">
        <v>8</v>
      </c>
      <c r="V78" s="2">
        <v>4</v>
      </c>
      <c r="W78" s="2" t="s">
        <v>100</v>
      </c>
      <c r="X78" s="2" t="s">
        <v>100</v>
      </c>
      <c r="Y78" s="2">
        <v>10.5</v>
      </c>
      <c r="Z78" s="2">
        <v>10.1</v>
      </c>
      <c r="AA78" s="2">
        <v>10</v>
      </c>
      <c r="AB78" s="2" t="s">
        <v>100</v>
      </c>
      <c r="AC78" s="2" t="s">
        <v>100</v>
      </c>
      <c r="AD78" s="2" t="s">
        <v>100</v>
      </c>
      <c r="AE78" s="2" t="s">
        <v>100</v>
      </c>
      <c r="AF78" s="2" t="s">
        <v>100</v>
      </c>
      <c r="AG78" s="2" t="s">
        <v>100</v>
      </c>
      <c r="AH78" s="2" t="s">
        <v>100</v>
      </c>
      <c r="AI78" s="2">
        <v>7</v>
      </c>
      <c r="AJ78" s="2">
        <v>7.2</v>
      </c>
      <c r="AK78" s="2">
        <v>7.5</v>
      </c>
      <c r="AS78" s="2">
        <f t="shared" si="47"/>
        <v>7.2333333333333334</v>
      </c>
      <c r="AT78" s="2">
        <f t="shared" si="48"/>
        <v>2.303609341825902</v>
      </c>
      <c r="AU78" s="2">
        <v>18</v>
      </c>
      <c r="AV78" s="2">
        <v>21</v>
      </c>
      <c r="AW78" s="2">
        <v>19</v>
      </c>
      <c r="BG78" s="2" t="s">
        <v>11</v>
      </c>
      <c r="BH78" s="3">
        <v>43871</v>
      </c>
      <c r="BI78" s="3" t="s">
        <v>188</v>
      </c>
      <c r="BJ78" s="3">
        <v>44199</v>
      </c>
      <c r="BK78" s="8">
        <f t="shared" si="49"/>
        <v>328</v>
      </c>
      <c r="BL78" s="8">
        <f t="shared" si="50"/>
        <v>10.933333333333334</v>
      </c>
      <c r="BM78" s="8">
        <f t="shared" si="51"/>
        <v>815</v>
      </c>
      <c r="BN78" s="9">
        <f t="shared" si="52"/>
        <v>27.166666666666668</v>
      </c>
      <c r="BO78" s="2">
        <v>289</v>
      </c>
      <c r="BP78" s="2">
        <v>37.200000000000003</v>
      </c>
      <c r="BQ78" s="2">
        <v>17</v>
      </c>
      <c r="BR78" s="2">
        <v>8.24</v>
      </c>
      <c r="BS78" s="2">
        <v>8</v>
      </c>
      <c r="BT78" s="2">
        <v>2</v>
      </c>
      <c r="BU78" s="2">
        <v>11.3</v>
      </c>
      <c r="BV78" s="2">
        <v>13</v>
      </c>
      <c r="BW78" s="2">
        <v>12.2</v>
      </c>
      <c r="BX78" s="2">
        <v>12</v>
      </c>
      <c r="BY78" s="2">
        <v>14.5</v>
      </c>
      <c r="BZ78" s="2">
        <v>12.5</v>
      </c>
      <c r="CA78" s="2">
        <v>13.5</v>
      </c>
      <c r="CB78" s="2">
        <v>10.6</v>
      </c>
      <c r="CC78" s="2">
        <v>14</v>
      </c>
      <c r="CD78" s="2">
        <v>13</v>
      </c>
      <c r="CE78" s="2">
        <v>10</v>
      </c>
      <c r="CF78" s="2">
        <v>10.4</v>
      </c>
      <c r="CG78" s="2">
        <v>9.4</v>
      </c>
      <c r="CH78" s="2">
        <v>10</v>
      </c>
      <c r="CI78" s="2">
        <v>9.6999999999999993</v>
      </c>
      <c r="CJ78" s="2">
        <v>8.8000000000000007</v>
      </c>
      <c r="CK78" s="2">
        <v>10.4</v>
      </c>
      <c r="CL78" s="2">
        <v>9.6999999999999993</v>
      </c>
      <c r="CM78" s="2">
        <v>10.199999999999999</v>
      </c>
      <c r="CN78" s="2">
        <v>10.7</v>
      </c>
      <c r="CO78" s="2">
        <v>49</v>
      </c>
      <c r="CP78" s="2">
        <v>56</v>
      </c>
      <c r="CQ78" s="2">
        <v>43</v>
      </c>
      <c r="CR78" s="2">
        <v>54</v>
      </c>
      <c r="CS78" s="2">
        <v>58</v>
      </c>
      <c r="CT78" s="2">
        <v>40</v>
      </c>
      <c r="CU78" s="2">
        <v>57</v>
      </c>
      <c r="CV78" s="2">
        <v>45</v>
      </c>
      <c r="CW78" s="2">
        <v>58</v>
      </c>
      <c r="CX78" s="2">
        <v>52</v>
      </c>
      <c r="CY78" s="2" t="s">
        <v>95</v>
      </c>
      <c r="CZ78" s="2" t="s">
        <v>94</v>
      </c>
      <c r="DA78" s="2" t="s">
        <v>12</v>
      </c>
      <c r="DB78" s="3">
        <v>44370</v>
      </c>
      <c r="DC78" s="3" t="s">
        <v>190</v>
      </c>
      <c r="DD78" s="3">
        <v>44497</v>
      </c>
      <c r="DE78" s="8">
        <f t="shared" si="53"/>
        <v>127</v>
      </c>
      <c r="DF78" s="8">
        <f t="shared" si="54"/>
        <v>4.2333333333333334</v>
      </c>
      <c r="DG78" s="8">
        <f t="shared" si="55"/>
        <v>298</v>
      </c>
      <c r="DH78" s="9">
        <f t="shared" si="56"/>
        <v>9.9333333333333336</v>
      </c>
      <c r="DI78" s="2">
        <v>316</v>
      </c>
      <c r="DJ78" s="2">
        <v>35.5</v>
      </c>
      <c r="DK78" s="2">
        <v>8</v>
      </c>
      <c r="DL78" s="2">
        <v>8.0549999999999997</v>
      </c>
      <c r="DM78" s="2">
        <v>9</v>
      </c>
      <c r="DN78" s="2">
        <v>2</v>
      </c>
      <c r="DO78" s="2">
        <v>12.4</v>
      </c>
      <c r="DP78" s="2">
        <v>14</v>
      </c>
      <c r="DQ78" s="2">
        <v>13.8</v>
      </c>
      <c r="DR78" s="2">
        <v>13.6</v>
      </c>
      <c r="DS78" s="2">
        <v>14.7</v>
      </c>
      <c r="DT78" s="2">
        <v>13.2</v>
      </c>
      <c r="DU78" s="2">
        <v>13</v>
      </c>
      <c r="DV78" s="2">
        <v>13.2</v>
      </c>
      <c r="DW78" s="2">
        <v>12.8</v>
      </c>
      <c r="DX78" s="2">
        <v>11.2</v>
      </c>
      <c r="DY78" s="2">
        <v>8.6999999999999993</v>
      </c>
      <c r="DZ78" s="2">
        <v>9</v>
      </c>
      <c r="EA78" s="2">
        <v>8.5</v>
      </c>
      <c r="EB78" s="2">
        <v>8.6999999999999993</v>
      </c>
      <c r="EC78" s="2">
        <v>8.5</v>
      </c>
      <c r="ED78" s="2">
        <v>8.6999999999999993</v>
      </c>
      <c r="EE78" s="2">
        <v>8.5</v>
      </c>
      <c r="EF78" s="2">
        <v>8.4</v>
      </c>
      <c r="EG78" s="2">
        <v>8.3000000000000007</v>
      </c>
      <c r="EH78" s="2">
        <v>7.6</v>
      </c>
      <c r="EI78" s="2">
        <v>50</v>
      </c>
      <c r="EJ78" s="2">
        <v>60</v>
      </c>
      <c r="EK78" s="2">
        <v>45</v>
      </c>
      <c r="EL78" s="2">
        <v>50</v>
      </c>
      <c r="EM78" s="2">
        <v>55</v>
      </c>
      <c r="EN78" s="2">
        <v>50</v>
      </c>
      <c r="EO78" s="2">
        <v>45</v>
      </c>
      <c r="EP78" s="2">
        <v>45</v>
      </c>
      <c r="EQ78" s="2">
        <v>40</v>
      </c>
      <c r="ER78" s="2">
        <v>30</v>
      </c>
      <c r="ES78" s="2" t="s">
        <v>126</v>
      </c>
      <c r="ET78" s="2" t="s">
        <v>94</v>
      </c>
      <c r="EU78" s="2" t="s">
        <v>18</v>
      </c>
    </row>
    <row r="79" spans="1:151" x14ac:dyDescent="0.3">
      <c r="A79" s="2">
        <v>78</v>
      </c>
      <c r="B79" s="2">
        <v>1</v>
      </c>
      <c r="C79" s="2">
        <v>3</v>
      </c>
      <c r="D79" s="2">
        <v>3</v>
      </c>
      <c r="E79" s="2" t="s">
        <v>41</v>
      </c>
      <c r="F79" s="2" t="s">
        <v>17</v>
      </c>
      <c r="G79" s="2" t="s">
        <v>15</v>
      </c>
      <c r="H79" s="2">
        <v>1</v>
      </c>
      <c r="J79" s="3">
        <v>43104</v>
      </c>
      <c r="O79" s="3">
        <v>43382</v>
      </c>
      <c r="R79" s="2">
        <v>3</v>
      </c>
      <c r="S79" s="2">
        <v>184.5</v>
      </c>
      <c r="T79" s="2">
        <v>26.2</v>
      </c>
      <c r="U79" s="2">
        <v>7</v>
      </c>
      <c r="V79" s="2">
        <v>1</v>
      </c>
      <c r="W79" s="2" t="s">
        <v>100</v>
      </c>
      <c r="X79" s="2" t="s">
        <v>100</v>
      </c>
      <c r="Y79" s="2">
        <v>6</v>
      </c>
      <c r="Z79" s="2">
        <v>6.1</v>
      </c>
      <c r="AA79" s="2">
        <v>6</v>
      </c>
      <c r="AB79" s="2" t="s">
        <v>100</v>
      </c>
      <c r="AC79" s="2" t="s">
        <v>100</v>
      </c>
      <c r="AD79" s="2" t="s">
        <v>100</v>
      </c>
      <c r="AE79" s="2" t="s">
        <v>100</v>
      </c>
      <c r="AF79" s="2" t="s">
        <v>100</v>
      </c>
      <c r="AG79" s="2" t="s">
        <v>100</v>
      </c>
      <c r="AH79" s="2" t="s">
        <v>100</v>
      </c>
      <c r="AI79" s="2">
        <v>4.4000000000000004</v>
      </c>
      <c r="AJ79" s="2">
        <v>4.3</v>
      </c>
      <c r="AK79" s="2">
        <v>4.5</v>
      </c>
      <c r="AS79" s="2">
        <f t="shared" si="47"/>
        <v>4.3999999999999995</v>
      </c>
      <c r="AT79" s="2">
        <f t="shared" si="48"/>
        <v>1.4012738853503182</v>
      </c>
      <c r="AU79" s="2">
        <v>4</v>
      </c>
      <c r="AV79" s="2">
        <v>4</v>
      </c>
      <c r="AW79" s="2">
        <v>4</v>
      </c>
      <c r="BG79" s="2" t="s">
        <v>11</v>
      </c>
      <c r="BH79" s="3">
        <v>43710</v>
      </c>
      <c r="BI79" s="3" t="s">
        <v>191</v>
      </c>
      <c r="BJ79" s="3">
        <v>43851</v>
      </c>
      <c r="BK79" s="8">
        <f t="shared" si="49"/>
        <v>141</v>
      </c>
      <c r="BL79" s="8">
        <f t="shared" si="50"/>
        <v>4.7</v>
      </c>
      <c r="BM79" s="8">
        <f t="shared" si="51"/>
        <v>469</v>
      </c>
      <c r="BN79" s="9">
        <f t="shared" si="52"/>
        <v>15.633333333333333</v>
      </c>
      <c r="BO79" s="2">
        <v>277.39999999999998</v>
      </c>
      <c r="BP79" s="2">
        <v>38.700000000000003</v>
      </c>
      <c r="BQ79" s="2">
        <v>12</v>
      </c>
      <c r="BR79" s="2">
        <v>4.9400000000000004</v>
      </c>
      <c r="BS79" s="2">
        <v>9</v>
      </c>
      <c r="BT79" s="2">
        <v>1</v>
      </c>
      <c r="BU79" s="2">
        <v>13</v>
      </c>
      <c r="BV79" s="2">
        <v>10.5</v>
      </c>
      <c r="BW79" s="2">
        <v>11.5</v>
      </c>
      <c r="BX79" s="2">
        <v>9.3000000000000007</v>
      </c>
      <c r="BY79" s="2">
        <v>12.3</v>
      </c>
      <c r="BZ79" s="2">
        <v>11</v>
      </c>
      <c r="CA79" s="2">
        <v>11.3</v>
      </c>
      <c r="CB79" s="2">
        <v>10</v>
      </c>
      <c r="CC79" s="2">
        <v>10.5</v>
      </c>
      <c r="CD79" s="2">
        <v>9.8000000000000007</v>
      </c>
      <c r="CE79" s="2">
        <v>7.5</v>
      </c>
      <c r="CF79" s="2">
        <v>8</v>
      </c>
      <c r="CG79" s="2">
        <v>8.4</v>
      </c>
      <c r="CH79" s="2">
        <v>8.1999999999999993</v>
      </c>
      <c r="CI79" s="2">
        <v>8</v>
      </c>
      <c r="CJ79" s="2">
        <v>7.7</v>
      </c>
      <c r="CK79" s="2">
        <v>8</v>
      </c>
      <c r="CL79" s="2">
        <v>8.4</v>
      </c>
      <c r="CM79" s="2">
        <v>8.1999999999999993</v>
      </c>
      <c r="CN79" s="2">
        <v>11</v>
      </c>
      <c r="CO79" s="2">
        <v>32</v>
      </c>
      <c r="CP79" s="2">
        <v>27</v>
      </c>
      <c r="CQ79" s="2">
        <v>30</v>
      </c>
      <c r="CR79" s="2">
        <v>28</v>
      </c>
      <c r="CS79" s="2">
        <v>30</v>
      </c>
      <c r="CT79" s="2">
        <v>28</v>
      </c>
      <c r="CU79" s="2">
        <v>30</v>
      </c>
      <c r="CV79" s="2">
        <v>32</v>
      </c>
      <c r="CW79" s="2">
        <v>31</v>
      </c>
      <c r="CX79" s="2">
        <v>28</v>
      </c>
      <c r="DA79" s="2" t="s">
        <v>12</v>
      </c>
      <c r="DB79" s="3">
        <v>44011</v>
      </c>
      <c r="DC79" s="3" t="s">
        <v>190</v>
      </c>
      <c r="DD79" s="3">
        <v>44104</v>
      </c>
      <c r="DE79" s="8">
        <f t="shared" si="53"/>
        <v>93</v>
      </c>
      <c r="DF79" s="8">
        <f t="shared" si="54"/>
        <v>3.1</v>
      </c>
      <c r="DG79" s="8">
        <f t="shared" si="55"/>
        <v>253</v>
      </c>
      <c r="DH79" s="9">
        <f t="shared" si="56"/>
        <v>8.4333333333333336</v>
      </c>
      <c r="DI79" s="2">
        <v>333</v>
      </c>
      <c r="DJ79" s="2">
        <v>52</v>
      </c>
      <c r="DK79" s="2">
        <v>8</v>
      </c>
      <c r="DL79" s="2">
        <v>15</v>
      </c>
      <c r="DM79" s="2">
        <v>12</v>
      </c>
      <c r="DN79" s="2">
        <v>2</v>
      </c>
      <c r="DO79" s="2">
        <v>17.3</v>
      </c>
      <c r="DP79" s="2">
        <v>14.4</v>
      </c>
      <c r="DQ79" s="2">
        <v>14.6</v>
      </c>
      <c r="DR79" s="2">
        <v>14.6</v>
      </c>
      <c r="DS79" s="2">
        <v>15</v>
      </c>
      <c r="DT79" s="2">
        <v>15.5</v>
      </c>
      <c r="DU79" s="2">
        <v>17.7</v>
      </c>
      <c r="DV79" s="2">
        <v>17.3</v>
      </c>
      <c r="DW79" s="2">
        <v>12.4</v>
      </c>
      <c r="DX79" s="2">
        <v>16</v>
      </c>
      <c r="DY79" s="2">
        <v>10</v>
      </c>
      <c r="DZ79" s="2">
        <v>10</v>
      </c>
      <c r="EA79" s="2">
        <v>9.5</v>
      </c>
      <c r="EB79" s="2">
        <v>10.199999999999999</v>
      </c>
      <c r="EC79" s="2">
        <v>10</v>
      </c>
      <c r="ED79" s="2">
        <v>9.1999999999999993</v>
      </c>
      <c r="EE79" s="2">
        <v>9.6999999999999993</v>
      </c>
      <c r="EF79" s="2">
        <v>9.5</v>
      </c>
      <c r="EG79" s="2">
        <v>8.5</v>
      </c>
      <c r="EH79" s="2">
        <v>10</v>
      </c>
      <c r="EI79" s="2">
        <v>67</v>
      </c>
      <c r="EJ79" s="2">
        <v>59</v>
      </c>
      <c r="EK79" s="2">
        <v>47</v>
      </c>
      <c r="EL79" s="2">
        <v>57</v>
      </c>
      <c r="EM79" s="2">
        <v>60</v>
      </c>
      <c r="EN79" s="2">
        <v>58</v>
      </c>
      <c r="EO79" s="2">
        <v>65</v>
      </c>
      <c r="EP79" s="2">
        <v>62</v>
      </c>
      <c r="EQ79" s="2">
        <v>31</v>
      </c>
      <c r="ER79" s="2">
        <v>60</v>
      </c>
      <c r="ES79" s="2">
        <v>1</v>
      </c>
      <c r="ET79" s="2" t="s">
        <v>94</v>
      </c>
      <c r="EU79" s="2" t="s">
        <v>18</v>
      </c>
    </row>
    <row r="80" spans="1:151" x14ac:dyDescent="0.3">
      <c r="A80" s="2">
        <v>79</v>
      </c>
      <c r="B80" s="2">
        <v>1</v>
      </c>
      <c r="C80" s="2">
        <v>1</v>
      </c>
      <c r="D80" s="2">
        <v>3</v>
      </c>
      <c r="E80" s="2" t="s">
        <v>32</v>
      </c>
      <c r="F80" s="2" t="s">
        <v>33</v>
      </c>
      <c r="I80" s="2">
        <v>1</v>
      </c>
      <c r="J80" s="3">
        <v>43598</v>
      </c>
      <c r="K80" s="3">
        <v>43883</v>
      </c>
      <c r="L80" s="3" t="s">
        <v>188</v>
      </c>
      <c r="M80" s="7">
        <f>K:K-J:J</f>
        <v>285</v>
      </c>
      <c r="N80" s="7">
        <f t="shared" si="45"/>
        <v>9.5</v>
      </c>
      <c r="O80" s="3">
        <v>44121</v>
      </c>
      <c r="P80" s="7">
        <f>O:O-K:K</f>
        <v>238</v>
      </c>
      <c r="Q80" s="7">
        <f t="shared" si="46"/>
        <v>7.9333333333333336</v>
      </c>
      <c r="R80" s="2">
        <v>12</v>
      </c>
      <c r="S80" s="2">
        <v>330</v>
      </c>
      <c r="T80" s="2">
        <v>44</v>
      </c>
      <c r="U80" s="2">
        <v>9</v>
      </c>
      <c r="V80" s="2">
        <v>17</v>
      </c>
      <c r="W80" s="2">
        <v>7</v>
      </c>
      <c r="X80" s="2">
        <v>1</v>
      </c>
      <c r="Y80" s="2">
        <v>22</v>
      </c>
      <c r="Z80" s="2">
        <v>18.5</v>
      </c>
      <c r="AA80" s="2">
        <v>21.4</v>
      </c>
      <c r="AB80" s="2">
        <v>21</v>
      </c>
      <c r="AC80" s="2">
        <v>23</v>
      </c>
      <c r="AD80" s="2">
        <v>16.600000000000001</v>
      </c>
      <c r="AE80" s="2">
        <v>20</v>
      </c>
      <c r="AF80" s="2">
        <v>20.3</v>
      </c>
      <c r="AG80" s="2">
        <v>21</v>
      </c>
      <c r="AH80" s="2">
        <v>21</v>
      </c>
      <c r="AI80" s="2">
        <v>9.5</v>
      </c>
      <c r="AJ80" s="2">
        <v>9</v>
      </c>
      <c r="AK80" s="2">
        <v>9.1999999999999993</v>
      </c>
      <c r="AL80" s="2">
        <v>9.4</v>
      </c>
      <c r="AM80" s="2">
        <v>9.3000000000000007</v>
      </c>
      <c r="AN80" s="2">
        <v>7.4</v>
      </c>
      <c r="AO80" s="2">
        <v>8.6999999999999993</v>
      </c>
      <c r="AP80" s="2">
        <v>9.5</v>
      </c>
      <c r="AQ80" s="2">
        <v>9</v>
      </c>
      <c r="AR80" s="2">
        <v>8.6</v>
      </c>
      <c r="AS80" s="2">
        <f t="shared" si="47"/>
        <v>8.9599999999999991</v>
      </c>
      <c r="AT80" s="2">
        <f t="shared" si="48"/>
        <v>2.8535031847133756</v>
      </c>
      <c r="AU80" s="2">
        <v>86</v>
      </c>
      <c r="AV80" s="2">
        <v>66</v>
      </c>
      <c r="AW80" s="2">
        <v>84</v>
      </c>
      <c r="AX80" s="2">
        <v>76</v>
      </c>
      <c r="AY80" s="2">
        <v>90</v>
      </c>
      <c r="AZ80" s="2">
        <v>41</v>
      </c>
      <c r="BA80" s="2">
        <v>63</v>
      </c>
      <c r="BB80" s="2">
        <v>81</v>
      </c>
      <c r="BC80" s="2">
        <v>79</v>
      </c>
      <c r="BD80" s="2">
        <v>75</v>
      </c>
      <c r="BE80" s="2">
        <v>1</v>
      </c>
      <c r="BF80" s="2" t="s">
        <v>94</v>
      </c>
      <c r="BG80" s="2" t="s">
        <v>11</v>
      </c>
      <c r="BH80" s="3">
        <v>44299</v>
      </c>
      <c r="BI80" s="3" t="s">
        <v>189</v>
      </c>
      <c r="BJ80" s="3">
        <v>44498</v>
      </c>
      <c r="BK80" s="8">
        <f t="shared" si="49"/>
        <v>199</v>
      </c>
      <c r="BL80" s="8">
        <f t="shared" si="50"/>
        <v>6.6333333333333337</v>
      </c>
      <c r="BM80" s="8">
        <f t="shared" si="51"/>
        <v>377</v>
      </c>
      <c r="BN80" s="9">
        <f t="shared" si="52"/>
        <v>12.566666666666666</v>
      </c>
      <c r="BO80" s="2">
        <v>379</v>
      </c>
      <c r="BP80" s="2">
        <v>49.3</v>
      </c>
      <c r="BQ80" s="2">
        <v>8</v>
      </c>
      <c r="BR80" s="2">
        <v>9.5050000000000008</v>
      </c>
      <c r="BS80" s="2">
        <v>9</v>
      </c>
      <c r="BT80" s="2">
        <v>1</v>
      </c>
      <c r="BU80" s="2">
        <v>25</v>
      </c>
      <c r="BV80" s="2">
        <v>22.5</v>
      </c>
      <c r="BW80" s="2">
        <v>24</v>
      </c>
      <c r="BX80" s="2">
        <v>20.5</v>
      </c>
      <c r="BY80" s="2">
        <v>21</v>
      </c>
      <c r="BZ80" s="2">
        <v>21.7</v>
      </c>
      <c r="CA80" s="2">
        <v>22.5</v>
      </c>
      <c r="CB80" s="2">
        <v>18</v>
      </c>
      <c r="CC80" s="2">
        <v>18.2</v>
      </c>
      <c r="CD80" s="2">
        <v>16.399999999999999</v>
      </c>
      <c r="CE80" s="2">
        <v>8.6999999999999993</v>
      </c>
      <c r="CF80" s="2">
        <v>8</v>
      </c>
      <c r="CG80" s="2">
        <v>9.4</v>
      </c>
      <c r="CH80" s="2">
        <v>8.6999999999999993</v>
      </c>
      <c r="CI80" s="2">
        <v>8.5</v>
      </c>
      <c r="CJ80" s="2">
        <v>8</v>
      </c>
      <c r="CK80" s="2">
        <v>8.6999999999999993</v>
      </c>
      <c r="CL80" s="2">
        <v>8.5</v>
      </c>
      <c r="CM80" s="2">
        <v>8</v>
      </c>
      <c r="CN80" s="2">
        <v>7.8</v>
      </c>
      <c r="CO80" s="2">
        <v>90</v>
      </c>
      <c r="CP80" s="2">
        <v>70</v>
      </c>
      <c r="CQ80" s="2">
        <v>90</v>
      </c>
      <c r="CR80" s="2">
        <v>60</v>
      </c>
      <c r="CS80" s="2">
        <v>70</v>
      </c>
      <c r="CT80" s="2">
        <v>65</v>
      </c>
      <c r="CU80" s="2">
        <v>75</v>
      </c>
      <c r="CV80" s="2">
        <v>60</v>
      </c>
      <c r="CW80" s="2">
        <v>55</v>
      </c>
      <c r="CX80" s="2">
        <v>50</v>
      </c>
      <c r="CY80" s="2" t="s">
        <v>123</v>
      </c>
      <c r="CZ80" s="2" t="s">
        <v>94</v>
      </c>
      <c r="DA80" s="2" t="s">
        <v>12</v>
      </c>
    </row>
    <row r="81" spans="1:151" x14ac:dyDescent="0.3">
      <c r="A81" s="2">
        <v>80</v>
      </c>
      <c r="B81" s="2">
        <v>1</v>
      </c>
      <c r="C81" s="2">
        <v>2</v>
      </c>
      <c r="D81" s="2">
        <v>3</v>
      </c>
      <c r="E81" s="2" t="s">
        <v>32</v>
      </c>
      <c r="F81" s="2" t="s">
        <v>33</v>
      </c>
      <c r="I81" s="2">
        <v>1</v>
      </c>
      <c r="J81" s="3">
        <v>43656</v>
      </c>
      <c r="K81" s="3">
        <v>43985</v>
      </c>
      <c r="L81" s="3" t="s">
        <v>190</v>
      </c>
      <c r="M81" s="7">
        <f>K:K-J:J</f>
        <v>329</v>
      </c>
      <c r="N81" s="7">
        <f t="shared" si="45"/>
        <v>10.966666666666667</v>
      </c>
      <c r="O81" s="3">
        <v>44104</v>
      </c>
      <c r="P81" s="7">
        <f>O:O-K:K</f>
        <v>119</v>
      </c>
      <c r="Q81" s="7">
        <f t="shared" si="46"/>
        <v>3.9666666666666668</v>
      </c>
      <c r="R81" s="2">
        <v>11</v>
      </c>
      <c r="S81" s="2">
        <v>389</v>
      </c>
      <c r="T81" s="2">
        <v>53.4</v>
      </c>
      <c r="U81" s="2">
        <v>8</v>
      </c>
      <c r="V81" s="2">
        <v>22</v>
      </c>
      <c r="W81" s="2">
        <v>11</v>
      </c>
      <c r="X81" s="2">
        <v>1</v>
      </c>
      <c r="Y81" s="2">
        <v>20</v>
      </c>
      <c r="Z81" s="2">
        <v>29</v>
      </c>
      <c r="AA81" s="2">
        <v>28.6</v>
      </c>
      <c r="AB81" s="2">
        <v>27.4</v>
      </c>
      <c r="AC81" s="2">
        <v>25</v>
      </c>
      <c r="AD81" s="2">
        <v>23</v>
      </c>
      <c r="AE81" s="2">
        <v>29</v>
      </c>
      <c r="AF81" s="2">
        <v>22</v>
      </c>
      <c r="AG81" s="2">
        <v>26.4</v>
      </c>
      <c r="AH81" s="2">
        <v>25.5</v>
      </c>
      <c r="AI81" s="2">
        <v>13.7</v>
      </c>
      <c r="AJ81" s="2">
        <v>14.2</v>
      </c>
      <c r="AK81" s="2">
        <v>13.5</v>
      </c>
      <c r="AL81" s="2">
        <v>13</v>
      </c>
      <c r="AM81" s="2">
        <v>12</v>
      </c>
      <c r="AN81" s="2">
        <v>11.4</v>
      </c>
      <c r="AO81" s="2">
        <v>12.5</v>
      </c>
      <c r="AP81" s="2">
        <v>11.4</v>
      </c>
      <c r="AQ81" s="2">
        <v>12</v>
      </c>
      <c r="AR81" s="2">
        <v>13</v>
      </c>
      <c r="AS81" s="2">
        <f t="shared" si="47"/>
        <v>12.670000000000002</v>
      </c>
      <c r="AT81" s="2">
        <f t="shared" si="48"/>
        <v>4.0350318471337587</v>
      </c>
      <c r="AU81" s="2">
        <v>202</v>
      </c>
      <c r="AV81" s="2">
        <v>216</v>
      </c>
      <c r="AW81" s="2">
        <v>206</v>
      </c>
      <c r="AX81" s="2">
        <v>182</v>
      </c>
      <c r="AY81" s="2">
        <v>152</v>
      </c>
      <c r="AZ81" s="2">
        <v>137</v>
      </c>
      <c r="BA81" s="2">
        <v>207</v>
      </c>
      <c r="BB81" s="2">
        <v>120</v>
      </c>
      <c r="BC81" s="2">
        <v>175</v>
      </c>
      <c r="BD81" s="2">
        <v>181</v>
      </c>
      <c r="BE81" s="2">
        <v>1</v>
      </c>
      <c r="BF81" s="2" t="s">
        <v>94</v>
      </c>
      <c r="BG81" s="2" t="s">
        <v>11</v>
      </c>
      <c r="BH81" s="3">
        <v>44375</v>
      </c>
      <c r="BI81" s="3" t="s">
        <v>190</v>
      </c>
      <c r="BJ81" s="3">
        <v>44498</v>
      </c>
      <c r="BK81" s="8">
        <f t="shared" si="49"/>
        <v>123</v>
      </c>
      <c r="BL81" s="8">
        <f t="shared" si="50"/>
        <v>4.0999999999999996</v>
      </c>
      <c r="BM81" s="8">
        <f t="shared" si="51"/>
        <v>394</v>
      </c>
      <c r="BN81" s="9">
        <f t="shared" si="52"/>
        <v>13.133333333333333</v>
      </c>
      <c r="BO81" s="2">
        <v>402</v>
      </c>
      <c r="BP81" s="2">
        <v>62.5</v>
      </c>
      <c r="BQ81" s="2">
        <v>8</v>
      </c>
      <c r="BR81" s="2">
        <v>22.995000000000001</v>
      </c>
      <c r="BS81" s="2">
        <v>10</v>
      </c>
      <c r="BT81" s="2">
        <v>1</v>
      </c>
      <c r="BU81" s="2">
        <v>28.5</v>
      </c>
      <c r="BV81" s="2">
        <v>26</v>
      </c>
      <c r="BW81" s="2">
        <v>28.5</v>
      </c>
      <c r="BX81" s="2">
        <v>27</v>
      </c>
      <c r="BY81" s="2">
        <v>25</v>
      </c>
      <c r="BZ81" s="2">
        <v>24.5</v>
      </c>
      <c r="CA81" s="2">
        <v>26.8</v>
      </c>
      <c r="CB81" s="2">
        <v>22.5</v>
      </c>
      <c r="CC81" s="2">
        <v>22</v>
      </c>
      <c r="CD81" s="2">
        <v>21</v>
      </c>
      <c r="CE81" s="2">
        <v>11.2</v>
      </c>
      <c r="CF81" s="2">
        <v>11.8</v>
      </c>
      <c r="CG81" s="2">
        <v>11.6</v>
      </c>
      <c r="CH81" s="2">
        <v>11.5</v>
      </c>
      <c r="CI81" s="2">
        <v>11.3</v>
      </c>
      <c r="CJ81" s="2">
        <v>11.5</v>
      </c>
      <c r="CK81" s="2">
        <v>11.4</v>
      </c>
      <c r="CL81" s="2">
        <v>10.8</v>
      </c>
      <c r="CM81" s="2">
        <v>11.3</v>
      </c>
      <c r="CN81" s="2">
        <v>10.7</v>
      </c>
      <c r="CO81" s="2">
        <v>185</v>
      </c>
      <c r="CP81" s="2">
        <v>170</v>
      </c>
      <c r="CQ81" s="2">
        <v>190</v>
      </c>
      <c r="CR81" s="2">
        <v>180</v>
      </c>
      <c r="CS81" s="2">
        <v>155</v>
      </c>
      <c r="CT81" s="2">
        <v>150</v>
      </c>
      <c r="CU81" s="2">
        <v>160</v>
      </c>
      <c r="CV81" s="2">
        <v>145</v>
      </c>
      <c r="CW81" s="2">
        <v>135</v>
      </c>
      <c r="CX81" s="2">
        <v>120</v>
      </c>
      <c r="CY81" s="2" t="s">
        <v>140</v>
      </c>
      <c r="CZ81" s="2" t="s">
        <v>94</v>
      </c>
      <c r="DA81" s="2" t="s">
        <v>12</v>
      </c>
    </row>
    <row r="82" spans="1:151" x14ac:dyDescent="0.3">
      <c r="A82" s="2">
        <v>81</v>
      </c>
      <c r="B82" s="2">
        <v>1</v>
      </c>
      <c r="C82" s="2">
        <v>3</v>
      </c>
      <c r="D82" s="2">
        <v>3</v>
      </c>
      <c r="E82" s="2" t="s">
        <v>32</v>
      </c>
      <c r="F82" s="2" t="s">
        <v>33</v>
      </c>
      <c r="I82" s="2">
        <v>1</v>
      </c>
      <c r="J82" s="3">
        <v>43656</v>
      </c>
      <c r="K82" s="3">
        <v>43941</v>
      </c>
      <c r="L82" s="3" t="s">
        <v>189</v>
      </c>
      <c r="M82" s="7">
        <f>K:K-J:J</f>
        <v>285</v>
      </c>
      <c r="N82" s="7">
        <f t="shared" si="45"/>
        <v>9.5</v>
      </c>
      <c r="O82" s="3">
        <v>44104</v>
      </c>
      <c r="P82" s="7">
        <f>O:O-K:K</f>
        <v>163</v>
      </c>
      <c r="Q82" s="7">
        <f t="shared" si="46"/>
        <v>5.4333333333333336</v>
      </c>
      <c r="R82" s="2">
        <v>10</v>
      </c>
      <c r="S82" s="2">
        <v>362</v>
      </c>
      <c r="T82" s="2">
        <v>55.5</v>
      </c>
      <c r="U82" s="2">
        <v>15</v>
      </c>
      <c r="V82" s="2">
        <v>26</v>
      </c>
      <c r="W82" s="2">
        <v>10</v>
      </c>
      <c r="X82" s="2">
        <v>1</v>
      </c>
      <c r="Y82" s="2">
        <v>27</v>
      </c>
      <c r="Z82" s="2">
        <v>22.5</v>
      </c>
      <c r="AA82" s="2">
        <v>25.6</v>
      </c>
      <c r="AB82" s="2">
        <v>24</v>
      </c>
      <c r="AC82" s="2">
        <v>28</v>
      </c>
      <c r="AD82" s="2">
        <v>24</v>
      </c>
      <c r="AE82" s="2">
        <v>23</v>
      </c>
      <c r="AF82" s="2">
        <v>30</v>
      </c>
      <c r="AG82" s="2">
        <v>29</v>
      </c>
      <c r="AH82" s="2">
        <v>28</v>
      </c>
      <c r="AI82" s="2">
        <v>12.7</v>
      </c>
      <c r="AJ82" s="2">
        <v>12</v>
      </c>
      <c r="AK82" s="2">
        <v>11.2</v>
      </c>
      <c r="AL82" s="2">
        <v>12.4</v>
      </c>
      <c r="AM82" s="2">
        <v>12.9</v>
      </c>
      <c r="AN82" s="2">
        <v>11.5</v>
      </c>
      <c r="AO82" s="2">
        <v>12.5</v>
      </c>
      <c r="AP82" s="2">
        <v>11.7</v>
      </c>
      <c r="AQ82" s="2">
        <v>13</v>
      </c>
      <c r="AR82" s="2">
        <v>11.6</v>
      </c>
      <c r="AS82" s="2">
        <f t="shared" si="47"/>
        <v>12.149999999999999</v>
      </c>
      <c r="AT82" s="2">
        <f t="shared" si="48"/>
        <v>3.8694267515923562</v>
      </c>
      <c r="AU82" s="2">
        <v>204</v>
      </c>
      <c r="AV82" s="2">
        <v>160</v>
      </c>
      <c r="AW82" s="2">
        <v>166</v>
      </c>
      <c r="AX82" s="2">
        <v>180</v>
      </c>
      <c r="AY82" s="2">
        <v>219</v>
      </c>
      <c r="AZ82" s="2">
        <v>160</v>
      </c>
      <c r="BA82" s="2">
        <v>155</v>
      </c>
      <c r="BB82" s="2">
        <v>206</v>
      </c>
      <c r="BC82" s="2">
        <v>204</v>
      </c>
      <c r="BD82" s="2">
        <v>195</v>
      </c>
      <c r="BE82" s="2">
        <v>1</v>
      </c>
      <c r="BF82" s="2" t="s">
        <v>94</v>
      </c>
      <c r="BG82" s="2" t="s">
        <v>11</v>
      </c>
      <c r="BH82" s="3">
        <v>44190</v>
      </c>
      <c r="BI82" s="3" t="s">
        <v>192</v>
      </c>
      <c r="BJ82" s="3">
        <v>44411</v>
      </c>
      <c r="BK82" s="8">
        <f t="shared" si="49"/>
        <v>221</v>
      </c>
      <c r="BL82" s="8">
        <f t="shared" si="50"/>
        <v>7.3666666666666663</v>
      </c>
      <c r="BM82" s="8">
        <f t="shared" si="51"/>
        <v>307</v>
      </c>
      <c r="BN82" s="9">
        <f t="shared" si="52"/>
        <v>10.233333333333333</v>
      </c>
      <c r="BO82" s="2">
        <v>359</v>
      </c>
      <c r="BP82" s="2">
        <v>48.3</v>
      </c>
      <c r="BQ82" s="2">
        <v>15</v>
      </c>
      <c r="BR82" s="2">
        <v>23</v>
      </c>
      <c r="BS82" s="2">
        <v>8</v>
      </c>
      <c r="BT82" s="2">
        <v>2</v>
      </c>
      <c r="BU82" s="2">
        <v>24.2</v>
      </c>
      <c r="BV82" s="2">
        <v>27.6</v>
      </c>
      <c r="BW82" s="2">
        <v>28</v>
      </c>
      <c r="BX82" s="2">
        <v>27</v>
      </c>
      <c r="BY82" s="2">
        <v>23.2</v>
      </c>
      <c r="BZ82" s="2">
        <v>26</v>
      </c>
      <c r="CA82" s="2">
        <v>24.4</v>
      </c>
      <c r="CB82" s="2">
        <v>26.4</v>
      </c>
      <c r="CC82" s="2">
        <v>28</v>
      </c>
      <c r="CD82" s="2">
        <v>27.7</v>
      </c>
      <c r="CE82" s="2">
        <v>12.8</v>
      </c>
      <c r="CF82" s="2">
        <v>13.3</v>
      </c>
      <c r="CG82" s="2">
        <v>14.6</v>
      </c>
      <c r="CH82" s="2">
        <v>14.3</v>
      </c>
      <c r="CI82" s="2">
        <v>12.6</v>
      </c>
      <c r="CJ82" s="2">
        <v>14.3</v>
      </c>
      <c r="CK82" s="2">
        <v>13.7</v>
      </c>
      <c r="CL82" s="2">
        <v>13</v>
      </c>
      <c r="CM82" s="2">
        <v>13.5</v>
      </c>
      <c r="CN82" s="2">
        <v>14.8</v>
      </c>
      <c r="CO82" s="2">
        <v>171</v>
      </c>
      <c r="CP82" s="2">
        <v>218</v>
      </c>
      <c r="CQ82" s="2">
        <v>253</v>
      </c>
      <c r="CR82" s="2">
        <v>221</v>
      </c>
      <c r="CS82" s="2">
        <v>167</v>
      </c>
      <c r="CT82" s="2">
        <v>217</v>
      </c>
      <c r="CU82" s="2">
        <v>212</v>
      </c>
      <c r="CV82" s="2">
        <v>219</v>
      </c>
      <c r="CW82" s="2">
        <v>238</v>
      </c>
      <c r="CX82" s="2">
        <v>234</v>
      </c>
      <c r="CY82" s="2">
        <v>1</v>
      </c>
      <c r="CZ82" s="2" t="s">
        <v>94</v>
      </c>
      <c r="DA82" s="2" t="s">
        <v>12</v>
      </c>
      <c r="DB82" s="3">
        <v>44393</v>
      </c>
      <c r="DC82" s="3" t="s">
        <v>190</v>
      </c>
      <c r="DD82" s="3">
        <v>44552</v>
      </c>
      <c r="DE82" s="8">
        <f t="shared" si="53"/>
        <v>159</v>
      </c>
      <c r="DF82" s="8">
        <f t="shared" si="54"/>
        <v>5.3</v>
      </c>
      <c r="DG82" s="8">
        <f t="shared" si="55"/>
        <v>141</v>
      </c>
      <c r="DH82" s="9">
        <f t="shared" si="56"/>
        <v>4.7</v>
      </c>
      <c r="DI82" s="2">
        <v>380</v>
      </c>
      <c r="DJ82" s="2">
        <v>51.2</v>
      </c>
      <c r="DK82" s="2">
        <v>10</v>
      </c>
      <c r="DL82" s="2">
        <v>11.515000000000001</v>
      </c>
      <c r="DM82" s="2">
        <v>10</v>
      </c>
      <c r="DN82" s="2">
        <v>1</v>
      </c>
      <c r="DO82" s="2">
        <v>20.5</v>
      </c>
      <c r="DP82" s="2">
        <v>20</v>
      </c>
      <c r="DQ82" s="2">
        <v>22</v>
      </c>
      <c r="DR82" s="2">
        <v>20</v>
      </c>
      <c r="DS82" s="2">
        <v>19.5</v>
      </c>
      <c r="DT82" s="2">
        <v>19</v>
      </c>
      <c r="DU82" s="2">
        <v>19.600000000000001</v>
      </c>
      <c r="DV82" s="2">
        <v>18</v>
      </c>
      <c r="DW82" s="2">
        <v>17.5</v>
      </c>
      <c r="DX82" s="2">
        <v>16</v>
      </c>
      <c r="DY82" s="2">
        <v>9.4</v>
      </c>
      <c r="DZ82" s="2">
        <v>9.4</v>
      </c>
      <c r="EA82" s="2">
        <v>9.6999999999999993</v>
      </c>
      <c r="EB82" s="2">
        <v>9.5</v>
      </c>
      <c r="EC82" s="2">
        <v>9</v>
      </c>
      <c r="ED82" s="2">
        <v>9</v>
      </c>
      <c r="EE82" s="2">
        <v>8.5</v>
      </c>
      <c r="EF82" s="2">
        <v>9</v>
      </c>
      <c r="EG82" s="2">
        <v>8.5</v>
      </c>
      <c r="EH82" s="2">
        <v>8.3000000000000007</v>
      </c>
      <c r="EI82" s="2">
        <v>75</v>
      </c>
      <c r="EJ82" s="2">
        <v>75</v>
      </c>
      <c r="EK82" s="2">
        <v>80</v>
      </c>
      <c r="EL82" s="2">
        <v>75</v>
      </c>
      <c r="EM82" s="2">
        <v>70</v>
      </c>
      <c r="EN82" s="2">
        <v>65</v>
      </c>
      <c r="EO82" s="2">
        <v>65</v>
      </c>
      <c r="EP82" s="2">
        <v>65</v>
      </c>
      <c r="EQ82" s="2">
        <v>50</v>
      </c>
      <c r="ER82" s="2">
        <v>50</v>
      </c>
      <c r="ES82" s="2" t="s">
        <v>123</v>
      </c>
      <c r="ET82" s="2" t="s">
        <v>94</v>
      </c>
      <c r="EU82" s="2" t="s">
        <v>18</v>
      </c>
    </row>
    <row r="83" spans="1:151" x14ac:dyDescent="0.3">
      <c r="A83" s="2">
        <v>82</v>
      </c>
      <c r="B83" s="2">
        <v>1</v>
      </c>
      <c r="C83" s="2">
        <v>1</v>
      </c>
      <c r="D83" s="2">
        <v>3</v>
      </c>
      <c r="E83" s="2" t="s">
        <v>42</v>
      </c>
      <c r="F83" s="2" t="s">
        <v>17</v>
      </c>
      <c r="G83" s="2" t="s">
        <v>15</v>
      </c>
      <c r="H83" s="2">
        <v>1</v>
      </c>
      <c r="J83" s="3">
        <v>43104</v>
      </c>
      <c r="O83" s="3">
        <v>43381</v>
      </c>
      <c r="R83" s="2">
        <v>7</v>
      </c>
      <c r="S83" s="2">
        <v>186.5</v>
      </c>
      <c r="T83" s="2">
        <v>24.3</v>
      </c>
      <c r="U83" s="2">
        <v>6</v>
      </c>
      <c r="W83" s="2" t="s">
        <v>100</v>
      </c>
      <c r="X83" s="2" t="s">
        <v>100</v>
      </c>
      <c r="Y83" s="2" t="s">
        <v>100</v>
      </c>
      <c r="Z83" s="2" t="s">
        <v>100</v>
      </c>
      <c r="AA83" s="2" t="s">
        <v>100</v>
      </c>
      <c r="AB83" s="2" t="s">
        <v>100</v>
      </c>
      <c r="AC83" s="2" t="s">
        <v>100</v>
      </c>
      <c r="AD83" s="2" t="s">
        <v>100</v>
      </c>
      <c r="AE83" s="2" t="s">
        <v>100</v>
      </c>
      <c r="AF83" s="2" t="s">
        <v>100</v>
      </c>
      <c r="AG83" s="2" t="s">
        <v>100</v>
      </c>
      <c r="AH83" s="2" t="s">
        <v>100</v>
      </c>
      <c r="AI83" s="2" t="s">
        <v>100</v>
      </c>
      <c r="AJ83" s="2" t="s">
        <v>100</v>
      </c>
      <c r="AK83" s="2" t="s">
        <v>100</v>
      </c>
      <c r="AL83" s="2" t="s">
        <v>100</v>
      </c>
      <c r="AM83" s="2" t="s">
        <v>100</v>
      </c>
      <c r="AN83" s="2" t="s">
        <v>100</v>
      </c>
      <c r="AO83" s="2" t="s">
        <v>100</v>
      </c>
      <c r="AP83" s="2" t="s">
        <v>100</v>
      </c>
      <c r="AQ83" s="2" t="s">
        <v>100</v>
      </c>
      <c r="AR83" s="2" t="s">
        <v>100</v>
      </c>
      <c r="AS83" s="2" t="e">
        <f t="shared" si="47"/>
        <v>#DIV/0!</v>
      </c>
      <c r="AT83" s="2" t="e">
        <f t="shared" si="48"/>
        <v>#DIV/0!</v>
      </c>
      <c r="AU83" s="2" t="s">
        <v>100</v>
      </c>
      <c r="AV83" s="2" t="s">
        <v>100</v>
      </c>
      <c r="AW83" s="2" t="s">
        <v>100</v>
      </c>
      <c r="AX83" s="2" t="s">
        <v>100</v>
      </c>
      <c r="AY83" s="2" t="s">
        <v>100</v>
      </c>
      <c r="AZ83" s="2" t="s">
        <v>100</v>
      </c>
      <c r="BA83" s="2" t="s">
        <v>100</v>
      </c>
      <c r="BB83" s="2" t="s">
        <v>100</v>
      </c>
      <c r="BC83" s="2" t="s">
        <v>100</v>
      </c>
      <c r="BD83" s="2" t="s">
        <v>100</v>
      </c>
      <c r="BG83" s="2" t="s">
        <v>11</v>
      </c>
      <c r="BH83" s="3">
        <v>43651</v>
      </c>
      <c r="BI83" s="3" t="s">
        <v>190</v>
      </c>
      <c r="BJ83" s="3">
        <v>43790</v>
      </c>
      <c r="BK83" s="8">
        <f t="shared" si="49"/>
        <v>139</v>
      </c>
      <c r="BL83" s="8">
        <f t="shared" si="50"/>
        <v>4.6333333333333337</v>
      </c>
      <c r="BM83" s="8">
        <f t="shared" si="51"/>
        <v>409</v>
      </c>
      <c r="BN83" s="9">
        <f t="shared" si="52"/>
        <v>13.633333333333333</v>
      </c>
      <c r="BO83" s="2">
        <v>229</v>
      </c>
      <c r="BP83" s="2">
        <v>33.4</v>
      </c>
      <c r="BQ83" s="2">
        <v>13</v>
      </c>
      <c r="BR83" s="2">
        <v>0.755</v>
      </c>
      <c r="BS83" s="2">
        <v>6</v>
      </c>
      <c r="BT83" s="2">
        <v>2</v>
      </c>
      <c r="BU83" s="2">
        <v>6</v>
      </c>
      <c r="BV83" s="2">
        <v>6.2</v>
      </c>
      <c r="BW83" s="2">
        <v>7</v>
      </c>
      <c r="BX83" s="2">
        <v>6.2</v>
      </c>
      <c r="BY83" s="2">
        <v>7</v>
      </c>
      <c r="BZ83" s="2">
        <v>7</v>
      </c>
      <c r="CA83" s="2">
        <v>6.8</v>
      </c>
      <c r="CB83" s="2">
        <v>7.2</v>
      </c>
      <c r="CC83" s="2">
        <v>6.8</v>
      </c>
      <c r="CD83" s="2">
        <v>6</v>
      </c>
      <c r="CE83" s="2">
        <v>4</v>
      </c>
      <c r="CF83" s="2">
        <v>4.3</v>
      </c>
      <c r="CG83" s="2">
        <v>4</v>
      </c>
      <c r="CH83" s="2">
        <v>4.3</v>
      </c>
      <c r="CI83" s="2">
        <v>4</v>
      </c>
      <c r="CJ83" s="2">
        <v>3.8</v>
      </c>
      <c r="CK83" s="2">
        <v>4.5</v>
      </c>
      <c r="CL83" s="2">
        <v>4.3</v>
      </c>
      <c r="CM83" s="2">
        <v>4.3</v>
      </c>
      <c r="CN83" s="2">
        <v>4.3</v>
      </c>
      <c r="CO83" s="2">
        <v>5</v>
      </c>
      <c r="CP83" s="2">
        <v>6</v>
      </c>
      <c r="CQ83" s="2">
        <v>5</v>
      </c>
      <c r="CR83" s="2">
        <v>5</v>
      </c>
      <c r="CS83" s="2">
        <v>6</v>
      </c>
      <c r="CT83" s="2">
        <v>4</v>
      </c>
      <c r="CU83" s="2">
        <v>7</v>
      </c>
      <c r="CV83" s="2">
        <v>6</v>
      </c>
      <c r="CW83" s="2">
        <v>5</v>
      </c>
      <c r="CX83" s="2">
        <v>5</v>
      </c>
      <c r="DA83" s="2" t="s">
        <v>12</v>
      </c>
      <c r="DB83" s="3">
        <v>43870</v>
      </c>
      <c r="DC83" s="3" t="s">
        <v>188</v>
      </c>
      <c r="DD83" s="3">
        <v>44202</v>
      </c>
      <c r="DE83" s="8">
        <f t="shared" si="53"/>
        <v>332</v>
      </c>
      <c r="DF83" s="8">
        <f t="shared" si="54"/>
        <v>11.066666666666666</v>
      </c>
      <c r="DG83" s="8">
        <f t="shared" si="55"/>
        <v>412</v>
      </c>
      <c r="DH83" s="9">
        <f t="shared" si="56"/>
        <v>13.733333333333333</v>
      </c>
      <c r="DI83" s="2">
        <v>220</v>
      </c>
      <c r="DJ83" s="2">
        <v>32.700000000000003</v>
      </c>
      <c r="DK83" s="2">
        <v>12</v>
      </c>
      <c r="DL83" s="2">
        <v>1.599</v>
      </c>
      <c r="DM83" s="2">
        <v>8</v>
      </c>
      <c r="DN83" s="2">
        <v>1</v>
      </c>
      <c r="DO83" s="2">
        <v>7.4</v>
      </c>
      <c r="DP83" s="2">
        <v>9</v>
      </c>
      <c r="DQ83" s="2">
        <v>7.7</v>
      </c>
      <c r="DR83" s="2">
        <v>8</v>
      </c>
      <c r="DS83" s="2">
        <v>6.4</v>
      </c>
      <c r="DT83" s="2">
        <v>8.1999999999999993</v>
      </c>
      <c r="DU83" s="2">
        <v>10</v>
      </c>
      <c r="DV83" s="2">
        <v>7.5</v>
      </c>
      <c r="DW83" s="2">
        <v>7.6</v>
      </c>
      <c r="DX83" s="2">
        <v>9.6999999999999993</v>
      </c>
      <c r="DY83" s="2">
        <v>4.5999999999999996</v>
      </c>
      <c r="DZ83" s="2">
        <v>4.3</v>
      </c>
      <c r="EA83" s="2">
        <v>5</v>
      </c>
      <c r="EB83" s="2">
        <v>4.7</v>
      </c>
      <c r="EC83" s="2">
        <v>4.5</v>
      </c>
      <c r="ED83" s="2">
        <v>5</v>
      </c>
      <c r="EE83" s="2">
        <v>4.8</v>
      </c>
      <c r="EF83" s="2">
        <v>5</v>
      </c>
      <c r="EG83" s="2">
        <v>4.8</v>
      </c>
      <c r="EH83" s="2">
        <v>5.3</v>
      </c>
      <c r="EI83" s="2">
        <v>9</v>
      </c>
      <c r="EJ83" s="2">
        <v>9</v>
      </c>
      <c r="EK83" s="2">
        <v>8</v>
      </c>
      <c r="EL83" s="2">
        <v>10</v>
      </c>
      <c r="EM83" s="2">
        <v>6</v>
      </c>
      <c r="EN83" s="2">
        <v>10</v>
      </c>
      <c r="EO83" s="2">
        <v>11</v>
      </c>
      <c r="EP83" s="2">
        <v>7</v>
      </c>
      <c r="EQ83" s="2">
        <v>8</v>
      </c>
      <c r="ER83" s="2">
        <v>11</v>
      </c>
      <c r="EU83" s="2" t="s">
        <v>18</v>
      </c>
    </row>
    <row r="84" spans="1:151" x14ac:dyDescent="0.3">
      <c r="A84" s="2">
        <v>83</v>
      </c>
      <c r="B84" s="2">
        <v>1</v>
      </c>
      <c r="C84" s="2">
        <v>2</v>
      </c>
      <c r="D84" s="2">
        <v>3</v>
      </c>
      <c r="E84" s="2" t="s">
        <v>42</v>
      </c>
      <c r="F84" s="2" t="s">
        <v>17</v>
      </c>
      <c r="G84" s="2" t="s">
        <v>15</v>
      </c>
      <c r="H84" s="2">
        <v>1</v>
      </c>
      <c r="J84" s="3">
        <v>43104</v>
      </c>
      <c r="O84" s="3">
        <v>43394</v>
      </c>
      <c r="R84" s="2">
        <v>6</v>
      </c>
      <c r="S84" s="2">
        <v>181.7</v>
      </c>
      <c r="T84" s="2">
        <v>25</v>
      </c>
      <c r="U84" s="2">
        <v>7</v>
      </c>
      <c r="W84" s="2" t="s">
        <v>100</v>
      </c>
      <c r="X84" s="2" t="s">
        <v>100</v>
      </c>
      <c r="Y84" s="2" t="s">
        <v>100</v>
      </c>
      <c r="Z84" s="2" t="s">
        <v>100</v>
      </c>
      <c r="AA84" s="2" t="s">
        <v>100</v>
      </c>
      <c r="AB84" s="2" t="s">
        <v>100</v>
      </c>
      <c r="AC84" s="2" t="s">
        <v>100</v>
      </c>
      <c r="AD84" s="2" t="s">
        <v>100</v>
      </c>
      <c r="AE84" s="2" t="s">
        <v>100</v>
      </c>
      <c r="AF84" s="2" t="s">
        <v>100</v>
      </c>
      <c r="AG84" s="2" t="s">
        <v>100</v>
      </c>
      <c r="AH84" s="2" t="s">
        <v>100</v>
      </c>
      <c r="AI84" s="2" t="s">
        <v>100</v>
      </c>
      <c r="AJ84" s="2" t="s">
        <v>100</v>
      </c>
      <c r="AK84" s="2" t="s">
        <v>100</v>
      </c>
      <c r="AL84" s="2" t="s">
        <v>100</v>
      </c>
      <c r="AM84" s="2" t="s">
        <v>100</v>
      </c>
      <c r="AN84" s="2" t="s">
        <v>100</v>
      </c>
      <c r="AO84" s="2" t="s">
        <v>100</v>
      </c>
      <c r="AP84" s="2" t="s">
        <v>100</v>
      </c>
      <c r="AQ84" s="2" t="s">
        <v>100</v>
      </c>
      <c r="AR84" s="2" t="s">
        <v>100</v>
      </c>
      <c r="AS84" s="2" t="e">
        <f t="shared" si="47"/>
        <v>#DIV/0!</v>
      </c>
      <c r="AT84" s="2" t="e">
        <f t="shared" si="48"/>
        <v>#DIV/0!</v>
      </c>
      <c r="AU84" s="2" t="s">
        <v>100</v>
      </c>
      <c r="AV84" s="2" t="s">
        <v>100</v>
      </c>
      <c r="AW84" s="2" t="s">
        <v>100</v>
      </c>
      <c r="AX84" s="2" t="s">
        <v>100</v>
      </c>
      <c r="AY84" s="2" t="s">
        <v>100</v>
      </c>
      <c r="AZ84" s="2" t="s">
        <v>100</v>
      </c>
      <c r="BA84" s="2" t="s">
        <v>100</v>
      </c>
      <c r="BB84" s="2" t="s">
        <v>100</v>
      </c>
      <c r="BC84" s="2" t="s">
        <v>100</v>
      </c>
      <c r="BD84" s="2" t="s">
        <v>100</v>
      </c>
      <c r="BG84" s="2" t="s">
        <v>11</v>
      </c>
      <c r="BH84" s="3">
        <v>43811</v>
      </c>
      <c r="BI84" s="3" t="s">
        <v>192</v>
      </c>
      <c r="BJ84" s="3">
        <v>43913</v>
      </c>
      <c r="BK84" s="8">
        <f t="shared" si="49"/>
        <v>102</v>
      </c>
      <c r="BL84" s="8">
        <f t="shared" si="50"/>
        <v>3.4</v>
      </c>
      <c r="BM84" s="8">
        <f t="shared" si="51"/>
        <v>519</v>
      </c>
      <c r="BN84" s="9">
        <f t="shared" si="52"/>
        <v>17.3</v>
      </c>
      <c r="BO84" s="2">
        <v>233.7</v>
      </c>
      <c r="BP84" s="2">
        <v>33.700000000000003</v>
      </c>
      <c r="BQ84" s="2">
        <v>8</v>
      </c>
      <c r="BR84" s="2">
        <v>0.92400000000000004</v>
      </c>
      <c r="BS84" s="2">
        <v>7</v>
      </c>
      <c r="BT84" s="2">
        <v>1</v>
      </c>
      <c r="BU84" s="2">
        <v>6.7</v>
      </c>
      <c r="BV84" s="2">
        <v>7.6</v>
      </c>
      <c r="BW84" s="2">
        <v>7</v>
      </c>
      <c r="BX84" s="2">
        <v>7</v>
      </c>
      <c r="BY84" s="2">
        <v>6</v>
      </c>
      <c r="BZ84" s="2">
        <v>6.3</v>
      </c>
      <c r="CA84" s="2">
        <v>6.3</v>
      </c>
      <c r="CB84" s="2">
        <v>6.5</v>
      </c>
      <c r="CC84" s="2">
        <v>5</v>
      </c>
      <c r="CD84" s="2">
        <v>7</v>
      </c>
      <c r="CE84" s="2">
        <v>4</v>
      </c>
      <c r="CF84" s="2">
        <v>4.3</v>
      </c>
      <c r="CG84" s="2">
        <v>4.2</v>
      </c>
      <c r="CH84" s="2">
        <v>4.4000000000000004</v>
      </c>
      <c r="CI84" s="2">
        <v>3.8</v>
      </c>
      <c r="CJ84" s="2">
        <v>3.8</v>
      </c>
      <c r="CK84" s="2">
        <v>4</v>
      </c>
      <c r="CL84" s="2">
        <v>4.2</v>
      </c>
      <c r="CM84" s="2">
        <v>3.7</v>
      </c>
      <c r="CN84" s="2">
        <v>3.9</v>
      </c>
      <c r="CO84" s="2">
        <v>5</v>
      </c>
      <c r="CP84" s="2">
        <v>7</v>
      </c>
      <c r="CQ84" s="2">
        <v>7</v>
      </c>
      <c r="CR84" s="2">
        <v>7</v>
      </c>
      <c r="CS84" s="2">
        <v>5</v>
      </c>
      <c r="CT84" s="2">
        <v>5</v>
      </c>
      <c r="CU84" s="2">
        <v>5</v>
      </c>
      <c r="CV84" s="2">
        <v>6</v>
      </c>
      <c r="CW84" s="2">
        <v>4</v>
      </c>
      <c r="CX84" s="2">
        <v>4</v>
      </c>
      <c r="DA84" s="2" t="s">
        <v>12</v>
      </c>
      <c r="DB84" s="3">
        <v>43876</v>
      </c>
      <c r="DC84" s="3" t="s">
        <v>188</v>
      </c>
      <c r="DD84" s="3">
        <v>44050</v>
      </c>
      <c r="DE84" s="8">
        <f t="shared" si="53"/>
        <v>174</v>
      </c>
      <c r="DF84" s="8">
        <f t="shared" si="54"/>
        <v>5.8</v>
      </c>
      <c r="DG84" s="8">
        <f t="shared" si="55"/>
        <v>137</v>
      </c>
      <c r="DH84" s="9">
        <f t="shared" si="56"/>
        <v>4.5666666666666664</v>
      </c>
      <c r="DI84" s="2">
        <v>200</v>
      </c>
      <c r="DJ84" s="2">
        <v>31.2</v>
      </c>
      <c r="DK84" s="2">
        <v>11</v>
      </c>
      <c r="DL84" s="2">
        <v>1</v>
      </c>
      <c r="DM84" s="2">
        <v>6</v>
      </c>
      <c r="DN84" s="2">
        <v>2</v>
      </c>
      <c r="DO84" s="2">
        <v>7.3</v>
      </c>
      <c r="DP84" s="2">
        <v>7.2</v>
      </c>
      <c r="DQ84" s="2">
        <v>7</v>
      </c>
      <c r="DR84" s="2">
        <v>7.6</v>
      </c>
      <c r="DS84" s="2">
        <v>7.5</v>
      </c>
      <c r="DT84" s="2">
        <v>7.6</v>
      </c>
      <c r="DU84" s="2">
        <v>6.2</v>
      </c>
      <c r="DV84" s="2">
        <v>7.5</v>
      </c>
      <c r="DW84" s="2">
        <v>7.2</v>
      </c>
      <c r="DX84" s="2">
        <v>6</v>
      </c>
      <c r="DY84" s="2">
        <v>4.2</v>
      </c>
      <c r="DZ84" s="2">
        <v>4</v>
      </c>
      <c r="EA84" s="2">
        <v>4.5</v>
      </c>
      <c r="EB84" s="2">
        <v>5</v>
      </c>
      <c r="EC84" s="2">
        <v>4</v>
      </c>
      <c r="ED84" s="2">
        <v>5.3</v>
      </c>
      <c r="EE84" s="2">
        <v>4.5</v>
      </c>
      <c r="EF84" s="2">
        <v>4.2</v>
      </c>
      <c r="EG84" s="2">
        <v>4</v>
      </c>
      <c r="EH84" s="2">
        <v>4.4000000000000004</v>
      </c>
      <c r="EI84" s="2">
        <v>5</v>
      </c>
      <c r="EJ84" s="2">
        <v>4</v>
      </c>
      <c r="EK84" s="2">
        <v>4</v>
      </c>
      <c r="EL84" s="2">
        <v>5</v>
      </c>
      <c r="EM84" s="2">
        <v>4</v>
      </c>
      <c r="EN84" s="2">
        <v>7</v>
      </c>
      <c r="EO84" s="2">
        <v>3</v>
      </c>
      <c r="EP84" s="2">
        <v>4</v>
      </c>
      <c r="EQ84" s="2">
        <v>3</v>
      </c>
      <c r="ER84" s="2">
        <v>3</v>
      </c>
      <c r="EU84" s="2" t="s">
        <v>18</v>
      </c>
    </row>
    <row r="85" spans="1:151" x14ac:dyDescent="0.3">
      <c r="A85" s="2">
        <v>84</v>
      </c>
      <c r="B85" s="2">
        <v>1</v>
      </c>
      <c r="C85" s="2">
        <v>3</v>
      </c>
      <c r="D85" s="2">
        <v>3</v>
      </c>
      <c r="E85" s="2" t="s">
        <v>42</v>
      </c>
      <c r="F85" s="2" t="s">
        <v>17</v>
      </c>
      <c r="G85" s="2" t="s">
        <v>15</v>
      </c>
      <c r="H85" s="2">
        <v>1</v>
      </c>
      <c r="J85" s="3">
        <v>43104</v>
      </c>
      <c r="O85" s="3">
        <v>43423</v>
      </c>
      <c r="R85" s="2">
        <v>10</v>
      </c>
      <c r="S85" s="2">
        <v>203</v>
      </c>
      <c r="T85" s="2">
        <v>27.8</v>
      </c>
      <c r="U85" s="2">
        <v>5</v>
      </c>
      <c r="W85" s="2" t="s">
        <v>100</v>
      </c>
      <c r="X85" s="2" t="s">
        <v>100</v>
      </c>
      <c r="Y85" s="2" t="s">
        <v>100</v>
      </c>
      <c r="Z85" s="2" t="s">
        <v>100</v>
      </c>
      <c r="AA85" s="2" t="s">
        <v>100</v>
      </c>
      <c r="AB85" s="2" t="s">
        <v>100</v>
      </c>
      <c r="AC85" s="2" t="s">
        <v>100</v>
      </c>
      <c r="AD85" s="2" t="s">
        <v>100</v>
      </c>
      <c r="AE85" s="2" t="s">
        <v>100</v>
      </c>
      <c r="AF85" s="2" t="s">
        <v>100</v>
      </c>
      <c r="AG85" s="2" t="s">
        <v>100</v>
      </c>
      <c r="AH85" s="2" t="s">
        <v>100</v>
      </c>
      <c r="AI85" s="2" t="s">
        <v>100</v>
      </c>
      <c r="AJ85" s="2" t="s">
        <v>100</v>
      </c>
      <c r="AK85" s="2" t="s">
        <v>100</v>
      </c>
      <c r="AL85" s="2" t="s">
        <v>100</v>
      </c>
      <c r="AM85" s="2" t="s">
        <v>100</v>
      </c>
      <c r="AN85" s="2" t="s">
        <v>100</v>
      </c>
      <c r="AO85" s="2" t="s">
        <v>100</v>
      </c>
      <c r="AP85" s="2" t="s">
        <v>100</v>
      </c>
      <c r="AQ85" s="2" t="s">
        <v>100</v>
      </c>
      <c r="AR85" s="2" t="s">
        <v>100</v>
      </c>
      <c r="AS85" s="2" t="e">
        <f t="shared" si="47"/>
        <v>#DIV/0!</v>
      </c>
      <c r="AT85" s="2" t="e">
        <f t="shared" si="48"/>
        <v>#DIV/0!</v>
      </c>
      <c r="AU85" s="2" t="s">
        <v>100</v>
      </c>
      <c r="AV85" s="2" t="s">
        <v>100</v>
      </c>
      <c r="AW85" s="2" t="s">
        <v>100</v>
      </c>
      <c r="AX85" s="2" t="s">
        <v>100</v>
      </c>
      <c r="AY85" s="2" t="s">
        <v>100</v>
      </c>
      <c r="AZ85" s="2" t="s">
        <v>100</v>
      </c>
      <c r="BA85" s="2" t="s">
        <v>100</v>
      </c>
      <c r="BB85" s="2" t="s">
        <v>100</v>
      </c>
      <c r="BC85" s="2" t="s">
        <v>100</v>
      </c>
      <c r="BD85" s="2" t="s">
        <v>100</v>
      </c>
      <c r="BG85" s="2" t="s">
        <v>11</v>
      </c>
      <c r="BH85" s="3">
        <v>43704</v>
      </c>
      <c r="BI85" s="3" t="s">
        <v>190</v>
      </c>
      <c r="BJ85" s="3">
        <v>43859</v>
      </c>
      <c r="BK85" s="8">
        <f t="shared" si="49"/>
        <v>155</v>
      </c>
      <c r="BL85" s="8">
        <f t="shared" si="50"/>
        <v>5.166666666666667</v>
      </c>
      <c r="BM85" s="8">
        <f t="shared" si="51"/>
        <v>436</v>
      </c>
      <c r="BN85" s="9">
        <f t="shared" si="52"/>
        <v>14.533333333333333</v>
      </c>
      <c r="BO85" s="2">
        <v>241.6</v>
      </c>
      <c r="BP85" s="2">
        <v>36.4</v>
      </c>
      <c r="BQ85" s="2">
        <v>8</v>
      </c>
      <c r="BR85" s="2">
        <v>0.85599999999999998</v>
      </c>
      <c r="BS85" s="2">
        <v>7</v>
      </c>
      <c r="BT85" s="2">
        <v>2</v>
      </c>
      <c r="BU85" s="2">
        <v>6</v>
      </c>
      <c r="BV85" s="2">
        <v>6.2</v>
      </c>
      <c r="BW85" s="2">
        <v>6.4</v>
      </c>
      <c r="BX85" s="2">
        <v>4.8</v>
      </c>
      <c r="BY85" s="2">
        <v>6.2</v>
      </c>
      <c r="BZ85" s="2">
        <v>5.3</v>
      </c>
      <c r="CA85" s="2">
        <v>6.2</v>
      </c>
      <c r="CB85" s="2">
        <v>6</v>
      </c>
      <c r="CC85" s="2">
        <v>5.5</v>
      </c>
      <c r="CD85" s="2">
        <v>5.4</v>
      </c>
      <c r="CE85" s="2">
        <v>4</v>
      </c>
      <c r="CF85" s="2">
        <v>3.8</v>
      </c>
      <c r="CG85" s="2">
        <v>4</v>
      </c>
      <c r="CH85" s="2">
        <v>3.5</v>
      </c>
      <c r="CI85" s="2">
        <v>4</v>
      </c>
      <c r="CJ85" s="2">
        <v>3.8</v>
      </c>
      <c r="CK85" s="2">
        <v>4</v>
      </c>
      <c r="CL85" s="2">
        <v>3.7</v>
      </c>
      <c r="CM85" s="2">
        <v>4</v>
      </c>
      <c r="CN85" s="2">
        <v>4</v>
      </c>
      <c r="CO85" s="2">
        <v>5</v>
      </c>
      <c r="CP85" s="2">
        <v>5</v>
      </c>
      <c r="CQ85" s="2">
        <v>5</v>
      </c>
      <c r="CR85" s="2">
        <v>3</v>
      </c>
      <c r="CS85" s="2">
        <v>5</v>
      </c>
      <c r="CT85" s="2">
        <v>4</v>
      </c>
      <c r="CU85" s="2">
        <v>5</v>
      </c>
      <c r="CV85" s="2">
        <v>5</v>
      </c>
      <c r="CW85" s="2">
        <v>5</v>
      </c>
      <c r="CX85" s="2">
        <v>4</v>
      </c>
      <c r="DA85" s="2" t="s">
        <v>12</v>
      </c>
      <c r="DB85" s="3">
        <v>43858</v>
      </c>
      <c r="DC85" s="3" t="s">
        <v>188</v>
      </c>
      <c r="DD85" s="3">
        <v>43979</v>
      </c>
      <c r="DE85" s="8">
        <f t="shared" si="53"/>
        <v>121</v>
      </c>
      <c r="DF85" s="8">
        <f t="shared" si="54"/>
        <v>4.0333333333333332</v>
      </c>
      <c r="DG85" s="8">
        <f t="shared" si="55"/>
        <v>120</v>
      </c>
      <c r="DH85" s="9">
        <f t="shared" si="56"/>
        <v>4</v>
      </c>
      <c r="DI85" s="2">
        <v>236.3</v>
      </c>
      <c r="DJ85" s="2">
        <v>32.5</v>
      </c>
      <c r="DK85" s="2">
        <v>9</v>
      </c>
      <c r="DL85" s="2">
        <v>0.52600000000000002</v>
      </c>
      <c r="DM85" s="2">
        <v>7</v>
      </c>
      <c r="DN85" s="2">
        <v>2</v>
      </c>
      <c r="DO85" s="2">
        <v>6.2</v>
      </c>
      <c r="DP85" s="2">
        <v>7</v>
      </c>
      <c r="DQ85" s="2">
        <v>7</v>
      </c>
      <c r="DR85" s="2">
        <v>6.6</v>
      </c>
      <c r="DS85" s="2">
        <v>6.5</v>
      </c>
      <c r="DT85" s="2">
        <v>6.5</v>
      </c>
      <c r="DU85" s="2">
        <v>7.3</v>
      </c>
      <c r="DV85" s="2">
        <v>6.6</v>
      </c>
      <c r="DW85" s="2">
        <v>6.7</v>
      </c>
      <c r="DX85" s="2">
        <v>7.3</v>
      </c>
      <c r="DY85" s="2">
        <v>3.7</v>
      </c>
      <c r="DZ85" s="2">
        <v>3.8</v>
      </c>
      <c r="EA85" s="2">
        <v>3.8</v>
      </c>
      <c r="EB85" s="2">
        <v>4</v>
      </c>
      <c r="EC85" s="2">
        <v>3.7</v>
      </c>
      <c r="ED85" s="2">
        <v>3.5</v>
      </c>
      <c r="EE85" s="2">
        <v>4.2</v>
      </c>
      <c r="EF85" s="2">
        <v>4.4000000000000004</v>
      </c>
      <c r="EG85" s="2">
        <v>4.5</v>
      </c>
      <c r="EH85" s="2">
        <v>4.5</v>
      </c>
      <c r="EI85" s="2">
        <v>3</v>
      </c>
      <c r="EJ85" s="2">
        <v>3</v>
      </c>
      <c r="EK85" s="2">
        <v>3</v>
      </c>
      <c r="EL85" s="2">
        <v>3</v>
      </c>
      <c r="EM85" s="2">
        <v>2</v>
      </c>
      <c r="EN85" s="2">
        <v>2</v>
      </c>
      <c r="EO85" s="2">
        <v>4</v>
      </c>
      <c r="EP85" s="2">
        <v>3</v>
      </c>
      <c r="EQ85" s="2">
        <v>3</v>
      </c>
      <c r="ER85" s="2">
        <v>3</v>
      </c>
      <c r="EU85" s="2" t="s">
        <v>18</v>
      </c>
    </row>
    <row r="86" spans="1:151" x14ac:dyDescent="0.3">
      <c r="A86" s="2">
        <v>85</v>
      </c>
      <c r="B86" s="2">
        <v>1</v>
      </c>
      <c r="C86" s="2">
        <v>1</v>
      </c>
      <c r="D86" s="2">
        <v>3</v>
      </c>
      <c r="E86" s="2" t="s">
        <v>43</v>
      </c>
      <c r="F86" s="2" t="s">
        <v>17</v>
      </c>
      <c r="G86" s="2" t="s">
        <v>15</v>
      </c>
      <c r="H86" s="2">
        <v>1</v>
      </c>
      <c r="J86" s="3">
        <v>43104</v>
      </c>
      <c r="O86" s="3">
        <v>43403</v>
      </c>
      <c r="R86" s="2">
        <v>7</v>
      </c>
      <c r="S86" s="2">
        <v>225</v>
      </c>
      <c r="T86" s="2">
        <v>35.1</v>
      </c>
      <c r="U86" s="2">
        <v>7</v>
      </c>
      <c r="W86" s="2" t="s">
        <v>100</v>
      </c>
      <c r="X86" s="2" t="s">
        <v>100</v>
      </c>
      <c r="Y86" s="2" t="s">
        <v>100</v>
      </c>
      <c r="Z86" s="2" t="s">
        <v>100</v>
      </c>
      <c r="AA86" s="2" t="s">
        <v>100</v>
      </c>
      <c r="AB86" s="2" t="s">
        <v>100</v>
      </c>
      <c r="AC86" s="2" t="s">
        <v>100</v>
      </c>
      <c r="AD86" s="2" t="s">
        <v>100</v>
      </c>
      <c r="AE86" s="2" t="s">
        <v>100</v>
      </c>
      <c r="AF86" s="2" t="s">
        <v>100</v>
      </c>
      <c r="AG86" s="2" t="s">
        <v>100</v>
      </c>
      <c r="AH86" s="2" t="s">
        <v>100</v>
      </c>
      <c r="AI86" s="2" t="s">
        <v>100</v>
      </c>
      <c r="AJ86" s="2" t="s">
        <v>100</v>
      </c>
      <c r="AK86" s="2" t="s">
        <v>100</v>
      </c>
      <c r="AL86" s="2" t="s">
        <v>100</v>
      </c>
      <c r="AM86" s="2" t="s">
        <v>100</v>
      </c>
      <c r="AN86" s="2" t="s">
        <v>100</v>
      </c>
      <c r="AO86" s="2" t="s">
        <v>100</v>
      </c>
      <c r="AP86" s="2" t="s">
        <v>100</v>
      </c>
      <c r="AQ86" s="2" t="s">
        <v>100</v>
      </c>
      <c r="AR86" s="2" t="s">
        <v>100</v>
      </c>
      <c r="AS86" s="2" t="e">
        <f t="shared" si="47"/>
        <v>#DIV/0!</v>
      </c>
      <c r="AT86" s="2" t="e">
        <f t="shared" si="48"/>
        <v>#DIV/0!</v>
      </c>
      <c r="AU86" s="2" t="s">
        <v>100</v>
      </c>
      <c r="AV86" s="2" t="s">
        <v>100</v>
      </c>
      <c r="AW86" s="2" t="s">
        <v>100</v>
      </c>
      <c r="AX86" s="2" t="s">
        <v>100</v>
      </c>
      <c r="AY86" s="2" t="s">
        <v>100</v>
      </c>
      <c r="AZ86" s="2" t="s">
        <v>100</v>
      </c>
      <c r="BA86" s="2" t="s">
        <v>100</v>
      </c>
      <c r="BB86" s="2" t="s">
        <v>100</v>
      </c>
      <c r="BC86" s="2" t="s">
        <v>100</v>
      </c>
      <c r="BD86" s="2" t="s">
        <v>100</v>
      </c>
      <c r="BG86" s="2" t="s">
        <v>11</v>
      </c>
      <c r="BH86" s="3">
        <v>43642</v>
      </c>
      <c r="BI86" s="3" t="s">
        <v>190</v>
      </c>
      <c r="BJ86" s="3">
        <v>43790</v>
      </c>
      <c r="BK86" s="8">
        <f t="shared" si="49"/>
        <v>148</v>
      </c>
      <c r="BL86" s="8">
        <f t="shared" si="50"/>
        <v>4.9333333333333336</v>
      </c>
      <c r="BM86" s="8">
        <f t="shared" si="51"/>
        <v>387</v>
      </c>
      <c r="BN86" s="9">
        <f t="shared" si="52"/>
        <v>12.9</v>
      </c>
      <c r="BO86" s="2">
        <v>245</v>
      </c>
      <c r="BP86" s="2">
        <v>48</v>
      </c>
      <c r="BQ86" s="2">
        <v>9</v>
      </c>
      <c r="BR86" s="2">
        <v>0.95899999999999996</v>
      </c>
      <c r="BS86" s="2">
        <v>5</v>
      </c>
      <c r="BT86" s="2">
        <v>2</v>
      </c>
      <c r="BU86" s="2">
        <v>7</v>
      </c>
      <c r="BV86" s="2">
        <v>9</v>
      </c>
      <c r="BW86" s="2">
        <v>8</v>
      </c>
      <c r="BX86" s="2">
        <v>7</v>
      </c>
      <c r="BY86" s="2">
        <v>8.1999999999999993</v>
      </c>
      <c r="BZ86" s="2">
        <v>10.199999999999999</v>
      </c>
      <c r="CA86" s="2">
        <v>8.1999999999999993</v>
      </c>
      <c r="CB86" s="2">
        <v>7.9</v>
      </c>
      <c r="CC86" s="2">
        <v>9</v>
      </c>
      <c r="CD86" s="2">
        <v>9</v>
      </c>
      <c r="CE86" s="2">
        <v>4.5</v>
      </c>
      <c r="CF86" s="2">
        <v>4.7</v>
      </c>
      <c r="CG86" s="2">
        <v>4.7</v>
      </c>
      <c r="CH86" s="2">
        <v>4.5</v>
      </c>
      <c r="CI86" s="2">
        <v>4.5</v>
      </c>
      <c r="CJ86" s="2">
        <v>5.2</v>
      </c>
      <c r="CK86" s="2">
        <v>4.8</v>
      </c>
      <c r="CL86" s="2">
        <v>4.3</v>
      </c>
      <c r="CM86" s="2">
        <v>5</v>
      </c>
      <c r="CN86" s="2">
        <v>4.3</v>
      </c>
      <c r="CO86" s="2">
        <v>8</v>
      </c>
      <c r="CP86" s="2">
        <v>11</v>
      </c>
      <c r="CQ86" s="2">
        <v>9</v>
      </c>
      <c r="CR86" s="2">
        <v>7</v>
      </c>
      <c r="CS86" s="2">
        <v>8</v>
      </c>
      <c r="CT86" s="2">
        <v>12</v>
      </c>
      <c r="CU86" s="2">
        <v>9</v>
      </c>
      <c r="CV86" s="2">
        <v>7</v>
      </c>
      <c r="CW86" s="2">
        <v>9</v>
      </c>
      <c r="CX86" s="2">
        <v>9</v>
      </c>
      <c r="DA86" s="2" t="s">
        <v>12</v>
      </c>
      <c r="DB86" s="3">
        <v>43945</v>
      </c>
      <c r="DC86" s="3" t="s">
        <v>189</v>
      </c>
      <c r="DD86" s="3">
        <v>44098</v>
      </c>
      <c r="DE86" s="8">
        <f t="shared" si="53"/>
        <v>153</v>
      </c>
      <c r="DF86" s="8">
        <f t="shared" si="54"/>
        <v>5.0999999999999996</v>
      </c>
      <c r="DG86" s="8">
        <f t="shared" si="55"/>
        <v>308</v>
      </c>
      <c r="DH86" s="9">
        <f t="shared" si="56"/>
        <v>10.266666666666667</v>
      </c>
      <c r="DI86" s="2">
        <v>292</v>
      </c>
      <c r="DJ86" s="2">
        <v>50.3</v>
      </c>
      <c r="DK86" s="2">
        <v>11</v>
      </c>
      <c r="DL86" s="2">
        <v>5</v>
      </c>
      <c r="DM86" s="2">
        <v>8</v>
      </c>
      <c r="DN86" s="2">
        <v>2</v>
      </c>
      <c r="DO86" s="2">
        <v>16.600000000000001</v>
      </c>
      <c r="DP86" s="2">
        <v>10.3</v>
      </c>
      <c r="DQ86" s="2">
        <v>10</v>
      </c>
      <c r="DR86" s="2">
        <v>9.8000000000000007</v>
      </c>
      <c r="DS86" s="2">
        <v>11.4</v>
      </c>
      <c r="DT86" s="2">
        <v>11.3</v>
      </c>
      <c r="DU86" s="2">
        <v>14.3</v>
      </c>
      <c r="DV86" s="2">
        <v>11.5</v>
      </c>
      <c r="DW86" s="2">
        <v>12.3</v>
      </c>
      <c r="DX86" s="2">
        <v>12.6</v>
      </c>
      <c r="DY86" s="2">
        <v>8.6</v>
      </c>
      <c r="DZ86" s="2">
        <v>5.5</v>
      </c>
      <c r="EA86" s="2">
        <v>5.6</v>
      </c>
      <c r="EB86" s="2">
        <v>5.7</v>
      </c>
      <c r="EC86" s="2">
        <v>5.4</v>
      </c>
      <c r="ED86" s="2">
        <v>5.6</v>
      </c>
      <c r="EE86" s="2">
        <v>6.8</v>
      </c>
      <c r="EF86" s="2">
        <v>6.2</v>
      </c>
      <c r="EG86" s="2">
        <v>6</v>
      </c>
      <c r="EH86" s="2">
        <v>5.5</v>
      </c>
      <c r="EI86" s="2">
        <v>44</v>
      </c>
      <c r="EJ86" s="2">
        <v>14</v>
      </c>
      <c r="EK86" s="2">
        <v>12</v>
      </c>
      <c r="EL86" s="2">
        <v>11</v>
      </c>
      <c r="EM86" s="2">
        <v>13</v>
      </c>
      <c r="EN86" s="2">
        <v>15</v>
      </c>
      <c r="EO86" s="2">
        <v>32</v>
      </c>
      <c r="EP86" s="2">
        <v>16</v>
      </c>
      <c r="EQ86" s="2">
        <v>17</v>
      </c>
      <c r="ER86" s="2">
        <v>19</v>
      </c>
      <c r="ES86" s="2" t="s">
        <v>95</v>
      </c>
      <c r="ET86" s="2" t="s">
        <v>94</v>
      </c>
      <c r="EU86" s="2" t="s">
        <v>18</v>
      </c>
    </row>
    <row r="87" spans="1:151" x14ac:dyDescent="0.3">
      <c r="A87" s="2">
        <v>86</v>
      </c>
      <c r="B87" s="2">
        <v>1</v>
      </c>
      <c r="C87" s="2">
        <v>2</v>
      </c>
      <c r="D87" s="2">
        <v>3</v>
      </c>
      <c r="E87" s="2" t="s">
        <v>43</v>
      </c>
      <c r="F87" s="2" t="s">
        <v>17</v>
      </c>
      <c r="G87" s="2" t="s">
        <v>15</v>
      </c>
      <c r="H87" s="2">
        <v>1</v>
      </c>
      <c r="J87" s="3">
        <v>43104</v>
      </c>
      <c r="O87" s="3">
        <v>43342</v>
      </c>
      <c r="R87" s="2">
        <v>10</v>
      </c>
      <c r="S87" s="2">
        <v>217.5</v>
      </c>
      <c r="T87" s="2">
        <v>34.5</v>
      </c>
      <c r="U87" s="2">
        <v>6</v>
      </c>
      <c r="V87" s="2">
        <v>1</v>
      </c>
      <c r="Y87" s="2">
        <v>5.5</v>
      </c>
      <c r="Z87" s="2">
        <v>5.4</v>
      </c>
      <c r="AA87" s="2">
        <v>6.7</v>
      </c>
      <c r="AI87" s="2">
        <v>4.5</v>
      </c>
      <c r="AJ87" s="2">
        <v>4</v>
      </c>
      <c r="AK87" s="2">
        <v>4.5999999999999996</v>
      </c>
      <c r="AS87" s="2">
        <f t="shared" si="47"/>
        <v>4.3666666666666663</v>
      </c>
      <c r="AT87" s="2">
        <f t="shared" si="48"/>
        <v>1.3906581740976645</v>
      </c>
      <c r="AU87" s="2">
        <v>4</v>
      </c>
      <c r="AV87" s="2">
        <v>3</v>
      </c>
      <c r="AW87" s="2">
        <v>4</v>
      </c>
      <c r="BG87" s="2" t="s">
        <v>11</v>
      </c>
      <c r="BH87" s="3">
        <v>43658</v>
      </c>
      <c r="BI87" s="3" t="s">
        <v>190</v>
      </c>
      <c r="BJ87" s="3">
        <v>43790</v>
      </c>
      <c r="BK87" s="8">
        <f t="shared" si="49"/>
        <v>132</v>
      </c>
      <c r="BL87" s="8">
        <f t="shared" si="50"/>
        <v>4.4000000000000004</v>
      </c>
      <c r="BM87" s="8">
        <f t="shared" si="51"/>
        <v>448</v>
      </c>
      <c r="BN87" s="9">
        <f t="shared" si="52"/>
        <v>14.933333333333334</v>
      </c>
      <c r="BO87" s="2">
        <v>254.7</v>
      </c>
      <c r="BP87" s="2">
        <v>40</v>
      </c>
      <c r="BQ87" s="2">
        <v>7</v>
      </c>
      <c r="BR87" s="2">
        <v>1.8169999999999999</v>
      </c>
      <c r="BS87" s="2">
        <v>6</v>
      </c>
      <c r="BT87" s="2">
        <v>2</v>
      </c>
      <c r="BU87" s="2">
        <v>9</v>
      </c>
      <c r="BV87" s="2">
        <v>11.2</v>
      </c>
      <c r="BW87" s="2">
        <v>14</v>
      </c>
      <c r="BX87" s="2">
        <v>14</v>
      </c>
      <c r="BY87" s="2">
        <v>14.5</v>
      </c>
      <c r="BZ87" s="2">
        <v>10</v>
      </c>
      <c r="CA87" s="2">
        <v>11</v>
      </c>
      <c r="CB87" s="2">
        <v>11.7</v>
      </c>
      <c r="CC87" s="2">
        <v>13</v>
      </c>
      <c r="CD87" s="2">
        <v>9</v>
      </c>
      <c r="CE87" s="2">
        <v>5.4</v>
      </c>
      <c r="CF87" s="2">
        <v>6.3</v>
      </c>
      <c r="CG87" s="2">
        <v>7</v>
      </c>
      <c r="CH87" s="2">
        <v>6.7</v>
      </c>
      <c r="CI87" s="2">
        <v>7.2</v>
      </c>
      <c r="CJ87" s="2">
        <v>5.2</v>
      </c>
      <c r="CK87" s="2">
        <v>5.5</v>
      </c>
      <c r="CL87" s="2">
        <v>6.4</v>
      </c>
      <c r="CM87" s="2">
        <v>6.7</v>
      </c>
      <c r="CN87" s="2">
        <v>5</v>
      </c>
      <c r="CO87" s="2">
        <v>12</v>
      </c>
      <c r="CP87" s="2">
        <v>19</v>
      </c>
      <c r="CQ87" s="2">
        <v>26</v>
      </c>
      <c r="CR87" s="2">
        <v>22</v>
      </c>
      <c r="CS87" s="2">
        <v>38</v>
      </c>
      <c r="CT87" s="2">
        <v>11</v>
      </c>
      <c r="CU87" s="2">
        <v>15</v>
      </c>
      <c r="CV87" s="2">
        <v>32</v>
      </c>
      <c r="CW87" s="2">
        <v>24</v>
      </c>
      <c r="CX87" s="2">
        <v>12</v>
      </c>
      <c r="DA87" s="2" t="s">
        <v>12</v>
      </c>
      <c r="DB87" s="3">
        <v>44069</v>
      </c>
      <c r="DC87" s="3" t="s">
        <v>190</v>
      </c>
      <c r="DD87" s="3">
        <v>44244</v>
      </c>
      <c r="DE87" s="8">
        <f t="shared" si="53"/>
        <v>175</v>
      </c>
      <c r="DF87" s="8">
        <f t="shared" si="54"/>
        <v>5.833333333333333</v>
      </c>
      <c r="DG87" s="8">
        <f t="shared" si="55"/>
        <v>454</v>
      </c>
      <c r="DH87" s="9">
        <f t="shared" si="56"/>
        <v>15.133333333333333</v>
      </c>
      <c r="DI87" s="2">
        <v>319</v>
      </c>
      <c r="DJ87" s="2">
        <v>58.6</v>
      </c>
      <c r="DK87" s="2">
        <v>18</v>
      </c>
      <c r="DL87" s="2">
        <v>12.765000000000001</v>
      </c>
      <c r="DM87" s="2">
        <v>10</v>
      </c>
      <c r="DN87" s="2">
        <v>2</v>
      </c>
      <c r="DO87" s="2">
        <v>16.399999999999999</v>
      </c>
      <c r="DP87" s="2">
        <v>15.8</v>
      </c>
      <c r="DQ87" s="2">
        <v>18.5</v>
      </c>
      <c r="DR87" s="2">
        <v>15</v>
      </c>
      <c r="DS87" s="2">
        <v>16.8</v>
      </c>
      <c r="DT87" s="2">
        <v>15.6</v>
      </c>
      <c r="DU87" s="2">
        <v>17</v>
      </c>
      <c r="DV87" s="2">
        <v>12.7</v>
      </c>
      <c r="DW87" s="2">
        <v>15</v>
      </c>
      <c r="DX87" s="2">
        <v>14</v>
      </c>
      <c r="DY87" s="2">
        <v>9</v>
      </c>
      <c r="DZ87" s="2">
        <v>8.5</v>
      </c>
      <c r="EA87" s="2">
        <v>8.3000000000000007</v>
      </c>
      <c r="EB87" s="2">
        <v>9.8000000000000007</v>
      </c>
      <c r="EC87" s="2">
        <v>9</v>
      </c>
      <c r="ED87" s="2">
        <v>8.6999999999999993</v>
      </c>
      <c r="EE87" s="2">
        <v>8.8000000000000007</v>
      </c>
      <c r="EF87" s="2">
        <v>7.4</v>
      </c>
      <c r="EG87" s="2">
        <v>8.8000000000000007</v>
      </c>
      <c r="EH87" s="2">
        <v>7.3</v>
      </c>
      <c r="EI87" s="2">
        <v>50</v>
      </c>
      <c r="EJ87" s="2">
        <v>47</v>
      </c>
      <c r="EK87" s="2">
        <v>49</v>
      </c>
      <c r="EL87" s="2">
        <v>52</v>
      </c>
      <c r="EM87" s="2">
        <v>57</v>
      </c>
      <c r="EN87" s="2">
        <v>53</v>
      </c>
      <c r="EO87" s="2">
        <v>49</v>
      </c>
      <c r="EP87" s="2">
        <v>18</v>
      </c>
      <c r="EQ87" s="2">
        <v>46</v>
      </c>
      <c r="ER87" s="2">
        <v>28</v>
      </c>
      <c r="ES87" s="2" t="s">
        <v>95</v>
      </c>
      <c r="ET87" s="2" t="s">
        <v>94</v>
      </c>
      <c r="EU87" s="2" t="s">
        <v>18</v>
      </c>
    </row>
    <row r="88" spans="1:151" x14ac:dyDescent="0.3">
      <c r="A88" s="2">
        <v>87</v>
      </c>
      <c r="B88" s="2">
        <v>1</v>
      </c>
      <c r="C88" s="2">
        <v>3</v>
      </c>
      <c r="D88" s="2">
        <v>3</v>
      </c>
      <c r="E88" s="2" t="s">
        <v>43</v>
      </c>
      <c r="F88" s="2" t="s">
        <v>17</v>
      </c>
      <c r="G88" s="2" t="s">
        <v>15</v>
      </c>
      <c r="H88" s="2">
        <v>1</v>
      </c>
      <c r="J88" s="3">
        <v>43104</v>
      </c>
      <c r="O88" s="3">
        <v>43394</v>
      </c>
      <c r="R88" s="2">
        <v>12</v>
      </c>
      <c r="S88" s="2">
        <v>217</v>
      </c>
      <c r="T88" s="2">
        <v>33.799999999999997</v>
      </c>
      <c r="U88" s="2">
        <v>5</v>
      </c>
      <c r="W88" s="2" t="s">
        <v>100</v>
      </c>
      <c r="X88" s="2" t="s">
        <v>100</v>
      </c>
      <c r="Y88" s="2" t="s">
        <v>100</v>
      </c>
      <c r="Z88" s="2" t="s">
        <v>100</v>
      </c>
      <c r="AA88" s="2" t="s">
        <v>100</v>
      </c>
      <c r="AB88" s="2" t="s">
        <v>100</v>
      </c>
      <c r="AC88" s="2" t="s">
        <v>100</v>
      </c>
      <c r="AD88" s="2" t="s">
        <v>100</v>
      </c>
      <c r="AE88" s="2" t="s">
        <v>100</v>
      </c>
      <c r="AF88" s="2" t="s">
        <v>100</v>
      </c>
      <c r="AG88" s="2" t="s">
        <v>100</v>
      </c>
      <c r="AH88" s="2" t="s">
        <v>100</v>
      </c>
      <c r="AI88" s="2" t="s">
        <v>100</v>
      </c>
      <c r="AJ88" s="2" t="s">
        <v>100</v>
      </c>
      <c r="AK88" s="2" t="s">
        <v>100</v>
      </c>
      <c r="AL88" s="2" t="s">
        <v>100</v>
      </c>
      <c r="AM88" s="2" t="s">
        <v>100</v>
      </c>
      <c r="AN88" s="2" t="s">
        <v>100</v>
      </c>
      <c r="AO88" s="2" t="s">
        <v>100</v>
      </c>
      <c r="AP88" s="2" t="s">
        <v>100</v>
      </c>
      <c r="AQ88" s="2" t="s">
        <v>100</v>
      </c>
      <c r="AR88" s="2" t="s">
        <v>100</v>
      </c>
      <c r="AS88" s="2" t="e">
        <f t="shared" si="47"/>
        <v>#DIV/0!</v>
      </c>
      <c r="AT88" s="2" t="e">
        <f t="shared" si="48"/>
        <v>#DIV/0!</v>
      </c>
      <c r="AU88" s="2" t="s">
        <v>100</v>
      </c>
      <c r="AV88" s="2" t="s">
        <v>100</v>
      </c>
      <c r="AW88" s="2" t="s">
        <v>100</v>
      </c>
      <c r="AX88" s="2" t="s">
        <v>100</v>
      </c>
      <c r="AY88" s="2" t="s">
        <v>100</v>
      </c>
      <c r="AZ88" s="2" t="s">
        <v>100</v>
      </c>
      <c r="BA88" s="2" t="s">
        <v>100</v>
      </c>
      <c r="BB88" s="2" t="s">
        <v>100</v>
      </c>
      <c r="BC88" s="2" t="s">
        <v>100</v>
      </c>
      <c r="BD88" s="2" t="s">
        <v>100</v>
      </c>
      <c r="BG88" s="2" t="s">
        <v>11</v>
      </c>
      <c r="BH88" s="3">
        <v>43681</v>
      </c>
      <c r="BI88" s="3" t="s">
        <v>190</v>
      </c>
      <c r="BJ88" s="3">
        <v>43790</v>
      </c>
      <c r="BK88" s="8">
        <f t="shared" si="49"/>
        <v>109</v>
      </c>
      <c r="BL88" s="8">
        <f t="shared" si="50"/>
        <v>3.6333333333333333</v>
      </c>
      <c r="BM88" s="8">
        <f t="shared" si="51"/>
        <v>396</v>
      </c>
      <c r="BN88" s="9">
        <f t="shared" si="52"/>
        <v>13.2</v>
      </c>
      <c r="BO88" s="2">
        <v>255</v>
      </c>
      <c r="BP88" s="2">
        <v>46.3</v>
      </c>
      <c r="BQ88" s="2">
        <v>8</v>
      </c>
      <c r="BR88" s="2">
        <v>3.4630000000000001</v>
      </c>
      <c r="BS88" s="2">
        <v>6</v>
      </c>
      <c r="BT88" s="2">
        <v>2</v>
      </c>
      <c r="BU88" s="2">
        <v>14.6</v>
      </c>
      <c r="BV88" s="2">
        <v>15</v>
      </c>
      <c r="BW88" s="2">
        <v>14.9</v>
      </c>
      <c r="BX88" s="2">
        <v>12</v>
      </c>
      <c r="BY88" s="2">
        <v>14.2</v>
      </c>
      <c r="BZ88" s="2">
        <v>12.8</v>
      </c>
      <c r="CA88" s="2">
        <v>13.7</v>
      </c>
      <c r="CB88" s="2">
        <v>12.8</v>
      </c>
      <c r="CC88" s="2">
        <v>13.3</v>
      </c>
      <c r="CD88" s="2">
        <v>16</v>
      </c>
      <c r="CE88" s="2">
        <v>7.5</v>
      </c>
      <c r="CF88" s="2">
        <v>7.5</v>
      </c>
      <c r="CG88" s="2">
        <v>7.3</v>
      </c>
      <c r="CH88" s="2">
        <v>6.8</v>
      </c>
      <c r="CI88" s="2">
        <v>8</v>
      </c>
      <c r="CJ88" s="2">
        <v>7</v>
      </c>
      <c r="CK88" s="2">
        <v>7.8</v>
      </c>
      <c r="CL88" s="2">
        <v>7</v>
      </c>
      <c r="CM88" s="2">
        <v>7.2</v>
      </c>
      <c r="CN88" s="2">
        <v>7.9</v>
      </c>
      <c r="CO88" s="2">
        <v>28</v>
      </c>
      <c r="CP88" s="2">
        <v>32</v>
      </c>
      <c r="CQ88" s="2">
        <v>28</v>
      </c>
      <c r="CR88" s="2">
        <v>25</v>
      </c>
      <c r="CS88" s="2">
        <v>32</v>
      </c>
      <c r="CT88" s="2">
        <v>29</v>
      </c>
      <c r="CU88" s="2">
        <v>35</v>
      </c>
      <c r="CV88" s="2">
        <v>29</v>
      </c>
      <c r="CW88" s="2">
        <v>30</v>
      </c>
      <c r="CX88" s="2">
        <v>33</v>
      </c>
      <c r="DA88" s="2" t="s">
        <v>12</v>
      </c>
      <c r="DB88" s="3">
        <v>43842</v>
      </c>
      <c r="DC88" s="3" t="s">
        <v>188</v>
      </c>
      <c r="DD88" s="3">
        <v>44060</v>
      </c>
      <c r="DE88" s="8">
        <f t="shared" si="53"/>
        <v>218</v>
      </c>
      <c r="DF88" s="8">
        <f t="shared" si="54"/>
        <v>7.2666666666666666</v>
      </c>
      <c r="DG88" s="8">
        <f t="shared" si="55"/>
        <v>270</v>
      </c>
      <c r="DH88" s="9">
        <f t="shared" si="56"/>
        <v>9</v>
      </c>
      <c r="DI88" s="2">
        <v>317</v>
      </c>
      <c r="DJ88" s="2">
        <v>12</v>
      </c>
      <c r="DK88" s="2">
        <v>12</v>
      </c>
      <c r="DL88" s="2">
        <v>6</v>
      </c>
      <c r="DM88" s="2">
        <v>11</v>
      </c>
      <c r="DN88" s="2">
        <v>2</v>
      </c>
      <c r="DO88" s="2">
        <v>14.5</v>
      </c>
      <c r="DP88" s="2">
        <v>19</v>
      </c>
      <c r="DQ88" s="2">
        <v>15.7</v>
      </c>
      <c r="DR88" s="2">
        <v>18</v>
      </c>
      <c r="DS88" s="2">
        <v>14</v>
      </c>
      <c r="DT88" s="2">
        <v>15</v>
      </c>
      <c r="DU88" s="2">
        <v>16.600000000000001</v>
      </c>
      <c r="DV88" s="2">
        <v>13</v>
      </c>
      <c r="DW88" s="2">
        <v>12.7</v>
      </c>
      <c r="DX88" s="2">
        <v>17.399999999999999</v>
      </c>
      <c r="DY88" s="2">
        <v>8.1999999999999993</v>
      </c>
      <c r="DZ88" s="2">
        <v>8.3000000000000007</v>
      </c>
      <c r="EA88" s="2">
        <v>7.2</v>
      </c>
      <c r="EB88" s="2">
        <v>8.4</v>
      </c>
      <c r="EC88" s="2">
        <v>6.7</v>
      </c>
      <c r="ED88" s="2">
        <v>7.3</v>
      </c>
      <c r="EE88" s="2">
        <v>7.4</v>
      </c>
      <c r="EF88" s="2">
        <v>6</v>
      </c>
      <c r="EG88" s="2">
        <v>7.3</v>
      </c>
      <c r="EH88" s="2">
        <v>8.5</v>
      </c>
      <c r="EI88" s="2">
        <v>41</v>
      </c>
      <c r="EJ88" s="2">
        <v>49</v>
      </c>
      <c r="EK88" s="2">
        <v>29</v>
      </c>
      <c r="EL88" s="2">
        <v>45</v>
      </c>
      <c r="EM88" s="2">
        <v>26</v>
      </c>
      <c r="EN88" s="2">
        <v>30</v>
      </c>
      <c r="EO88" s="2">
        <v>37</v>
      </c>
      <c r="EP88" s="2">
        <v>21</v>
      </c>
      <c r="EQ88" s="2">
        <v>27</v>
      </c>
      <c r="ER88" s="2">
        <v>47</v>
      </c>
      <c r="ES88" s="2" t="s">
        <v>102</v>
      </c>
      <c r="ET88" s="2" t="s">
        <v>94</v>
      </c>
      <c r="EU88" s="2" t="s">
        <v>18</v>
      </c>
    </row>
    <row r="89" spans="1:151" x14ac:dyDescent="0.3">
      <c r="A89" s="2">
        <v>88</v>
      </c>
      <c r="B89" s="2">
        <v>1</v>
      </c>
      <c r="C89" s="2">
        <v>1</v>
      </c>
      <c r="D89" s="2">
        <v>3</v>
      </c>
      <c r="E89" s="2" t="s">
        <v>32</v>
      </c>
      <c r="F89" s="2" t="s">
        <v>33</v>
      </c>
      <c r="I89" s="2">
        <v>1</v>
      </c>
      <c r="J89" s="3">
        <v>43598</v>
      </c>
      <c r="K89" s="3">
        <v>43965</v>
      </c>
      <c r="L89" s="3" t="s">
        <v>189</v>
      </c>
      <c r="M89" s="7">
        <f>K:K-J:J</f>
        <v>367</v>
      </c>
      <c r="N89" s="7">
        <f t="shared" si="45"/>
        <v>12.233333333333333</v>
      </c>
      <c r="O89" s="3">
        <v>44104</v>
      </c>
      <c r="P89" s="7">
        <f>O:O-K:K</f>
        <v>139</v>
      </c>
      <c r="Q89" s="7">
        <f t="shared" si="46"/>
        <v>4.6333333333333337</v>
      </c>
      <c r="R89" s="2">
        <v>12</v>
      </c>
      <c r="S89" s="2">
        <v>354</v>
      </c>
      <c r="T89" s="2">
        <v>56</v>
      </c>
      <c r="U89" s="2">
        <v>18</v>
      </c>
      <c r="V89" s="2">
        <v>23</v>
      </c>
      <c r="W89" s="2">
        <v>9</v>
      </c>
      <c r="X89" s="2">
        <v>1</v>
      </c>
      <c r="Y89" s="2">
        <v>31.7</v>
      </c>
      <c r="Z89" s="2">
        <v>28</v>
      </c>
      <c r="AA89" s="2">
        <v>26.4</v>
      </c>
      <c r="AB89" s="2">
        <v>24</v>
      </c>
      <c r="AC89" s="2">
        <v>27</v>
      </c>
      <c r="AD89" s="2">
        <v>29</v>
      </c>
      <c r="AE89" s="2">
        <v>23.4</v>
      </c>
      <c r="AF89" s="2">
        <v>28</v>
      </c>
      <c r="AG89" s="2">
        <v>26.4</v>
      </c>
      <c r="AH89" s="2">
        <v>30</v>
      </c>
      <c r="AI89" s="2">
        <v>14</v>
      </c>
      <c r="AJ89" s="2">
        <v>11.4</v>
      </c>
      <c r="AK89" s="2">
        <v>12.2</v>
      </c>
      <c r="AL89" s="2">
        <v>11.2</v>
      </c>
      <c r="AM89" s="2">
        <v>12</v>
      </c>
      <c r="AN89" s="2">
        <v>11.7</v>
      </c>
      <c r="AO89" s="2">
        <v>12</v>
      </c>
      <c r="AP89" s="2">
        <v>12.5</v>
      </c>
      <c r="AQ89" s="2">
        <v>12.2</v>
      </c>
      <c r="AR89" s="2">
        <v>11.6</v>
      </c>
      <c r="AS89" s="2">
        <f t="shared" si="47"/>
        <v>12.08</v>
      </c>
      <c r="AT89" s="2">
        <f t="shared" si="48"/>
        <v>3.8471337579617835</v>
      </c>
      <c r="AU89" s="2">
        <v>246</v>
      </c>
      <c r="AV89" s="2">
        <v>177</v>
      </c>
      <c r="AW89" s="2">
        <v>184</v>
      </c>
      <c r="AX89" s="2">
        <v>175</v>
      </c>
      <c r="AY89" s="2">
        <v>188</v>
      </c>
      <c r="AZ89" s="2">
        <v>192</v>
      </c>
      <c r="BA89" s="2">
        <v>161</v>
      </c>
      <c r="BB89" s="2">
        <v>202</v>
      </c>
      <c r="BC89" s="2">
        <v>168</v>
      </c>
      <c r="BD89" s="2">
        <v>227</v>
      </c>
      <c r="BE89" s="2">
        <v>1</v>
      </c>
      <c r="BF89" s="2" t="s">
        <v>94</v>
      </c>
      <c r="BG89" s="2" t="s">
        <v>11</v>
      </c>
      <c r="BH89" s="3">
        <v>44071</v>
      </c>
      <c r="BI89" s="3" t="s">
        <v>190</v>
      </c>
      <c r="BJ89" s="3">
        <v>44357</v>
      </c>
      <c r="BK89" s="8">
        <f t="shared" si="49"/>
        <v>286</v>
      </c>
      <c r="BL89" s="8">
        <f t="shared" si="50"/>
        <v>9.5333333333333332</v>
      </c>
      <c r="BM89" s="8">
        <f t="shared" si="51"/>
        <v>253</v>
      </c>
      <c r="BN89" s="9">
        <f t="shared" si="52"/>
        <v>8.4333333333333336</v>
      </c>
      <c r="BO89" s="2">
        <v>343</v>
      </c>
      <c r="BP89" s="2">
        <v>57</v>
      </c>
      <c r="BQ89" s="2">
        <v>8</v>
      </c>
      <c r="BR89" s="2">
        <v>21.92</v>
      </c>
      <c r="BS89" s="2">
        <v>10</v>
      </c>
      <c r="BT89" s="2">
        <v>2</v>
      </c>
      <c r="BU89" s="2">
        <v>27</v>
      </c>
      <c r="BV89" s="2">
        <v>25.2</v>
      </c>
      <c r="BW89" s="2">
        <v>26</v>
      </c>
      <c r="BX89" s="2">
        <v>24</v>
      </c>
      <c r="BY89" s="2">
        <v>27.5</v>
      </c>
      <c r="BZ89" s="2">
        <v>23</v>
      </c>
      <c r="CA89" s="2">
        <v>25</v>
      </c>
      <c r="CB89" s="2">
        <v>20</v>
      </c>
      <c r="CC89" s="2">
        <v>22</v>
      </c>
      <c r="CD89" s="2">
        <v>21</v>
      </c>
      <c r="CE89" s="2">
        <v>11.4</v>
      </c>
      <c r="CF89" s="2">
        <v>11.6</v>
      </c>
      <c r="CG89" s="2">
        <v>10.4</v>
      </c>
      <c r="CH89" s="2">
        <v>10.6</v>
      </c>
      <c r="CI89" s="2">
        <v>11.5</v>
      </c>
      <c r="CJ89" s="2">
        <v>11</v>
      </c>
      <c r="CK89" s="2">
        <v>10.3</v>
      </c>
      <c r="CL89" s="2">
        <v>9.6</v>
      </c>
      <c r="CM89" s="2">
        <v>10.3</v>
      </c>
      <c r="CN89" s="2">
        <v>10.7</v>
      </c>
      <c r="CO89" s="2">
        <v>155</v>
      </c>
      <c r="CP89" s="2">
        <v>150</v>
      </c>
      <c r="CQ89" s="2">
        <v>145</v>
      </c>
      <c r="CR89" s="2">
        <v>130</v>
      </c>
      <c r="CS89" s="2">
        <v>160</v>
      </c>
      <c r="CT89" s="2">
        <v>125</v>
      </c>
      <c r="CU89" s="2">
        <v>135</v>
      </c>
      <c r="CV89" s="2">
        <v>95</v>
      </c>
      <c r="CW89" s="2">
        <v>110</v>
      </c>
      <c r="CX89" s="2">
        <v>105</v>
      </c>
      <c r="CY89" s="2" t="s">
        <v>123</v>
      </c>
      <c r="CZ89" s="2" t="s">
        <v>94</v>
      </c>
      <c r="DA89" s="2" t="s">
        <v>12</v>
      </c>
      <c r="DB89" s="3">
        <v>44364</v>
      </c>
      <c r="DC89" s="3" t="s">
        <v>190</v>
      </c>
    </row>
    <row r="90" spans="1:151" x14ac:dyDescent="0.3">
      <c r="A90" s="2">
        <v>89</v>
      </c>
      <c r="B90" s="2">
        <v>1</v>
      </c>
      <c r="C90" s="2">
        <v>2</v>
      </c>
      <c r="D90" s="2">
        <v>3</v>
      </c>
      <c r="E90" s="2" t="s">
        <v>32</v>
      </c>
      <c r="F90" s="2" t="s">
        <v>33</v>
      </c>
      <c r="I90" s="2">
        <v>1</v>
      </c>
      <c r="J90" s="3">
        <v>43656</v>
      </c>
      <c r="K90" s="3">
        <v>44044</v>
      </c>
      <c r="L90" s="3" t="s">
        <v>190</v>
      </c>
      <c r="M90" s="7">
        <f>K:K-J:J</f>
        <v>388</v>
      </c>
      <c r="N90" s="7">
        <f t="shared" si="45"/>
        <v>12.933333333333334</v>
      </c>
      <c r="O90" s="3">
        <v>44288</v>
      </c>
      <c r="P90" s="7">
        <f>O:O-K:K</f>
        <v>244</v>
      </c>
      <c r="Q90" s="7">
        <f t="shared" si="46"/>
        <v>8.1333333333333329</v>
      </c>
      <c r="R90" s="2">
        <v>10</v>
      </c>
      <c r="S90" s="2">
        <v>378</v>
      </c>
      <c r="T90" s="2">
        <v>51</v>
      </c>
      <c r="U90" s="2">
        <v>13</v>
      </c>
      <c r="V90" s="2">
        <v>24.925000000000001</v>
      </c>
      <c r="W90" s="2">
        <v>9</v>
      </c>
      <c r="X90" s="2">
        <v>2</v>
      </c>
      <c r="Y90" s="2">
        <v>23</v>
      </c>
      <c r="Z90" s="2">
        <v>25</v>
      </c>
      <c r="AA90" s="2">
        <v>21.2</v>
      </c>
      <c r="AB90" s="2">
        <v>24</v>
      </c>
      <c r="AC90" s="2">
        <v>23.5</v>
      </c>
      <c r="AD90" s="2">
        <v>24.7</v>
      </c>
      <c r="AE90" s="2">
        <v>21</v>
      </c>
      <c r="AF90" s="2">
        <v>24.5</v>
      </c>
      <c r="AG90" s="2">
        <v>24.2</v>
      </c>
      <c r="AH90" s="2">
        <v>22</v>
      </c>
      <c r="AI90" s="2">
        <v>12.8</v>
      </c>
      <c r="AJ90" s="2">
        <v>13</v>
      </c>
      <c r="AK90" s="2">
        <v>12</v>
      </c>
      <c r="AL90" s="2">
        <v>12.7</v>
      </c>
      <c r="AM90" s="2">
        <v>12.5</v>
      </c>
      <c r="AN90" s="2">
        <v>12.2</v>
      </c>
      <c r="AO90" s="2">
        <v>12.4</v>
      </c>
      <c r="AP90" s="2">
        <v>13</v>
      </c>
      <c r="AQ90" s="2">
        <v>12.2</v>
      </c>
      <c r="AR90" s="2">
        <v>12</v>
      </c>
      <c r="AS90" s="2">
        <f t="shared" si="47"/>
        <v>12.48</v>
      </c>
      <c r="AT90" s="2">
        <f t="shared" si="48"/>
        <v>3.9745222929936306</v>
      </c>
      <c r="AU90" s="2">
        <v>181</v>
      </c>
      <c r="AV90" s="2">
        <v>213</v>
      </c>
      <c r="AW90" s="2">
        <v>142</v>
      </c>
      <c r="AX90" s="2">
        <v>201</v>
      </c>
      <c r="AY90" s="2">
        <v>183</v>
      </c>
      <c r="AZ90" s="2">
        <v>170</v>
      </c>
      <c r="BA90" s="2">
        <v>157</v>
      </c>
      <c r="BB90" s="2">
        <v>169</v>
      </c>
      <c r="BC90" s="2">
        <v>156</v>
      </c>
      <c r="BD90" s="2">
        <v>150</v>
      </c>
      <c r="BE90" s="2">
        <v>1</v>
      </c>
      <c r="BF90" s="2" t="s">
        <v>94</v>
      </c>
      <c r="BG90" s="2" t="s">
        <v>11</v>
      </c>
      <c r="BH90" s="3">
        <v>44177</v>
      </c>
      <c r="BI90" s="3" t="s">
        <v>192</v>
      </c>
      <c r="BJ90" s="3">
        <v>44434</v>
      </c>
      <c r="BK90" s="8">
        <f t="shared" si="49"/>
        <v>257</v>
      </c>
      <c r="BL90" s="8">
        <f t="shared" si="50"/>
        <v>8.5666666666666664</v>
      </c>
      <c r="BM90" s="8">
        <f t="shared" si="51"/>
        <v>146</v>
      </c>
      <c r="BN90" s="9">
        <f t="shared" si="52"/>
        <v>4.8666666666666663</v>
      </c>
      <c r="BO90" s="2">
        <v>366</v>
      </c>
      <c r="BP90" s="2">
        <v>56.4</v>
      </c>
      <c r="BQ90" s="2">
        <v>15</v>
      </c>
      <c r="BR90" s="2">
        <v>24.425000000000001</v>
      </c>
      <c r="BS90" s="2">
        <v>10</v>
      </c>
      <c r="BT90" s="2">
        <v>2</v>
      </c>
      <c r="BU90" s="2">
        <v>25.8</v>
      </c>
      <c r="BV90" s="2">
        <v>25</v>
      </c>
      <c r="BW90" s="2">
        <v>23</v>
      </c>
      <c r="BX90" s="2">
        <v>26</v>
      </c>
      <c r="BY90" s="2">
        <v>21.7</v>
      </c>
      <c r="BZ90" s="2">
        <v>22</v>
      </c>
      <c r="CA90" s="2">
        <v>22.5</v>
      </c>
      <c r="CB90" s="2">
        <v>20.6</v>
      </c>
      <c r="CC90" s="2">
        <v>22</v>
      </c>
      <c r="CD90" s="2">
        <v>21</v>
      </c>
      <c r="CE90" s="2">
        <v>12.6</v>
      </c>
      <c r="CF90" s="2">
        <v>12.4</v>
      </c>
      <c r="CG90" s="2">
        <v>12.4</v>
      </c>
      <c r="CH90" s="2">
        <v>13</v>
      </c>
      <c r="CI90" s="2">
        <v>12.5</v>
      </c>
      <c r="CJ90" s="2">
        <v>11.6</v>
      </c>
      <c r="CK90" s="2">
        <v>11.6</v>
      </c>
      <c r="CL90" s="2">
        <v>11</v>
      </c>
      <c r="CM90" s="2">
        <v>11.8</v>
      </c>
      <c r="CN90" s="2">
        <v>10.3</v>
      </c>
      <c r="CO90" s="2">
        <v>195</v>
      </c>
      <c r="CP90" s="2">
        <v>190</v>
      </c>
      <c r="CQ90" s="2">
        <v>170</v>
      </c>
      <c r="CR90" s="2">
        <v>210</v>
      </c>
      <c r="CS90" s="2">
        <v>175</v>
      </c>
      <c r="CT90" s="2">
        <v>155</v>
      </c>
      <c r="CU90" s="2">
        <v>165</v>
      </c>
      <c r="CV90" s="2">
        <v>145</v>
      </c>
      <c r="CW90" s="2">
        <v>150</v>
      </c>
      <c r="CX90" s="2">
        <v>125</v>
      </c>
      <c r="CY90" s="2" t="s">
        <v>123</v>
      </c>
      <c r="CZ90" s="2" t="s">
        <v>94</v>
      </c>
      <c r="DA90" s="2" t="s">
        <v>12</v>
      </c>
    </row>
    <row r="91" spans="1:151" x14ac:dyDescent="0.3">
      <c r="A91" s="2">
        <v>90</v>
      </c>
      <c r="B91" s="2">
        <v>1</v>
      </c>
      <c r="C91" s="2">
        <v>3</v>
      </c>
      <c r="D91" s="2">
        <v>3</v>
      </c>
      <c r="E91" s="2" t="s">
        <v>32</v>
      </c>
      <c r="F91" s="2" t="s">
        <v>33</v>
      </c>
      <c r="I91" s="2">
        <v>1</v>
      </c>
      <c r="J91" s="3">
        <v>43656</v>
      </c>
      <c r="K91" s="3">
        <v>44213</v>
      </c>
      <c r="L91" s="3" t="s">
        <v>188</v>
      </c>
      <c r="M91" s="7">
        <f>K:K-J:J</f>
        <v>557</v>
      </c>
      <c r="N91" s="7">
        <f t="shared" si="45"/>
        <v>18.566666666666666</v>
      </c>
      <c r="O91" s="3">
        <v>44414</v>
      </c>
      <c r="P91" s="7">
        <f>O:O-K:K</f>
        <v>201</v>
      </c>
      <c r="Q91" s="7">
        <f t="shared" si="46"/>
        <v>6.7</v>
      </c>
      <c r="R91" s="2">
        <v>11</v>
      </c>
      <c r="S91" s="2">
        <v>284</v>
      </c>
      <c r="T91" s="2">
        <v>37</v>
      </c>
      <c r="U91" s="2">
        <v>18</v>
      </c>
      <c r="V91" s="2">
        <v>11.49</v>
      </c>
      <c r="W91" s="2">
        <v>8</v>
      </c>
      <c r="X91" s="2">
        <v>2</v>
      </c>
      <c r="Y91" s="2">
        <v>23</v>
      </c>
      <c r="Z91" s="2">
        <v>22.5</v>
      </c>
      <c r="AA91" s="2">
        <v>23</v>
      </c>
      <c r="AB91" s="2">
        <v>24</v>
      </c>
      <c r="AC91" s="2">
        <v>22</v>
      </c>
      <c r="AD91" s="2">
        <v>23.2</v>
      </c>
      <c r="AE91" s="2">
        <v>22.8</v>
      </c>
      <c r="AF91" s="2">
        <v>19.8</v>
      </c>
      <c r="AG91" s="2">
        <v>19</v>
      </c>
      <c r="AH91" s="2">
        <v>18</v>
      </c>
      <c r="AI91" s="2">
        <v>11.8</v>
      </c>
      <c r="AJ91" s="2">
        <v>10.5</v>
      </c>
      <c r="AK91" s="2">
        <v>11.6</v>
      </c>
      <c r="AL91" s="2">
        <v>10.199999999999999</v>
      </c>
      <c r="AM91" s="2">
        <v>12</v>
      </c>
      <c r="AN91" s="2">
        <v>11.6</v>
      </c>
      <c r="AO91" s="2">
        <v>10.8</v>
      </c>
      <c r="AP91" s="2">
        <v>10.199999999999999</v>
      </c>
      <c r="AQ91" s="2">
        <v>9.6</v>
      </c>
      <c r="AR91" s="2">
        <v>11.5</v>
      </c>
      <c r="AS91" s="2">
        <f t="shared" si="47"/>
        <v>10.979999999999999</v>
      </c>
      <c r="AT91" s="2">
        <f t="shared" si="48"/>
        <v>3.4968152866242033</v>
      </c>
      <c r="AU91" s="2">
        <v>175</v>
      </c>
      <c r="AV91" s="2">
        <v>155</v>
      </c>
      <c r="AW91" s="2">
        <v>170</v>
      </c>
      <c r="AX91" s="2">
        <v>180</v>
      </c>
      <c r="AY91" s="2">
        <v>160</v>
      </c>
      <c r="AZ91" s="2">
        <v>170</v>
      </c>
      <c r="BA91" s="2">
        <v>160</v>
      </c>
      <c r="BB91" s="2">
        <v>140</v>
      </c>
      <c r="BC91" s="2">
        <v>125</v>
      </c>
      <c r="BD91" s="2">
        <v>120</v>
      </c>
      <c r="BE91" s="2" t="s">
        <v>123</v>
      </c>
      <c r="BF91" s="2" t="s">
        <v>94</v>
      </c>
      <c r="BG91" s="2" t="s">
        <v>11</v>
      </c>
      <c r="BH91" s="3"/>
      <c r="DI91" s="2">
        <v>291</v>
      </c>
      <c r="DJ91" s="2">
        <v>38</v>
      </c>
      <c r="DK91" s="2">
        <v>8</v>
      </c>
      <c r="DL91" s="2">
        <v>10.975</v>
      </c>
      <c r="DM91" s="2">
        <v>9</v>
      </c>
      <c r="DN91" s="2">
        <v>2</v>
      </c>
      <c r="DO91" s="2">
        <v>18</v>
      </c>
      <c r="DP91" s="2">
        <v>21</v>
      </c>
      <c r="DQ91" s="2">
        <v>20</v>
      </c>
      <c r="DR91" s="2">
        <v>20</v>
      </c>
      <c r="DS91" s="2">
        <v>22</v>
      </c>
      <c r="DT91" s="2">
        <v>22</v>
      </c>
      <c r="DU91" s="2">
        <v>25.2</v>
      </c>
      <c r="DV91" s="2">
        <v>21</v>
      </c>
      <c r="DW91" s="2">
        <v>18.5</v>
      </c>
      <c r="DX91" s="2">
        <v>14</v>
      </c>
      <c r="DY91" s="2">
        <v>12</v>
      </c>
      <c r="DZ91" s="2">
        <v>12.4</v>
      </c>
      <c r="EA91" s="2">
        <v>11.8</v>
      </c>
      <c r="EB91" s="2">
        <v>11.7</v>
      </c>
      <c r="EC91" s="2">
        <v>12.6</v>
      </c>
      <c r="ED91" s="2">
        <v>12.3</v>
      </c>
      <c r="EE91" s="2">
        <v>12</v>
      </c>
      <c r="EF91" s="2">
        <v>12.5</v>
      </c>
      <c r="EG91" s="2">
        <v>12</v>
      </c>
      <c r="EH91" s="2">
        <v>9.8000000000000007</v>
      </c>
      <c r="EI91" s="2">
        <v>120</v>
      </c>
      <c r="EJ91" s="2">
        <v>140</v>
      </c>
      <c r="EK91" s="2">
        <v>120</v>
      </c>
      <c r="EL91" s="2">
        <v>115</v>
      </c>
      <c r="EM91" s="2">
        <v>135</v>
      </c>
      <c r="EN91" s="2">
        <v>115</v>
      </c>
      <c r="EO91" s="2">
        <v>115</v>
      </c>
      <c r="EP91" s="2">
        <v>125</v>
      </c>
      <c r="EQ91" s="2">
        <v>110</v>
      </c>
      <c r="ER91" s="2">
        <v>50</v>
      </c>
      <c r="ES91" s="2">
        <v>1</v>
      </c>
      <c r="ET91" s="2" t="s">
        <v>94</v>
      </c>
      <c r="EU91" s="2" t="s">
        <v>18</v>
      </c>
    </row>
    <row r="92" spans="1:151" x14ac:dyDescent="0.3">
      <c r="A92" s="2">
        <v>91</v>
      </c>
      <c r="B92" s="2">
        <v>1</v>
      </c>
      <c r="C92" s="2">
        <v>1</v>
      </c>
      <c r="D92" s="2">
        <v>3</v>
      </c>
      <c r="E92" s="2" t="s">
        <v>44</v>
      </c>
      <c r="F92" s="2" t="s">
        <v>17</v>
      </c>
      <c r="G92" s="2" t="s">
        <v>10</v>
      </c>
      <c r="H92" s="2">
        <v>1</v>
      </c>
      <c r="J92" s="3">
        <v>43104</v>
      </c>
      <c r="R92" s="2">
        <v>11</v>
      </c>
      <c r="S92" s="2">
        <v>247</v>
      </c>
      <c r="T92" s="2">
        <v>29.7</v>
      </c>
      <c r="U92" s="2">
        <v>5</v>
      </c>
      <c r="W92" s="2" t="s">
        <v>100</v>
      </c>
      <c r="X92" s="2" t="s">
        <v>100</v>
      </c>
      <c r="Y92" s="2" t="s">
        <v>100</v>
      </c>
      <c r="Z92" s="2" t="s">
        <v>100</v>
      </c>
      <c r="AA92" s="2" t="s">
        <v>100</v>
      </c>
      <c r="AB92" s="2" t="s">
        <v>100</v>
      </c>
      <c r="AC92" s="2" t="s">
        <v>100</v>
      </c>
      <c r="AD92" s="2" t="s">
        <v>100</v>
      </c>
      <c r="AE92" s="2" t="s">
        <v>100</v>
      </c>
      <c r="AF92" s="2" t="s">
        <v>100</v>
      </c>
      <c r="AG92" s="2" t="s">
        <v>100</v>
      </c>
      <c r="AH92" s="2" t="s">
        <v>100</v>
      </c>
      <c r="AI92" s="2" t="s">
        <v>100</v>
      </c>
      <c r="AJ92" s="2" t="s">
        <v>100</v>
      </c>
      <c r="AK92" s="2" t="s">
        <v>100</v>
      </c>
      <c r="AL92" s="2" t="s">
        <v>100</v>
      </c>
      <c r="AM92" s="2" t="s">
        <v>100</v>
      </c>
      <c r="AN92" s="2" t="s">
        <v>100</v>
      </c>
      <c r="AO92" s="2" t="s">
        <v>100</v>
      </c>
      <c r="AP92" s="2" t="s">
        <v>100</v>
      </c>
      <c r="AQ92" s="2" t="s">
        <v>100</v>
      </c>
      <c r="AR92" s="2" t="s">
        <v>100</v>
      </c>
      <c r="AS92" s="2" t="e">
        <f t="shared" si="47"/>
        <v>#DIV/0!</v>
      </c>
      <c r="AT92" s="2" t="e">
        <f t="shared" si="48"/>
        <v>#DIV/0!</v>
      </c>
      <c r="AU92" s="2" t="s">
        <v>100</v>
      </c>
      <c r="AV92" s="2" t="s">
        <v>100</v>
      </c>
      <c r="AW92" s="2" t="s">
        <v>100</v>
      </c>
      <c r="AX92" s="2" t="s">
        <v>100</v>
      </c>
      <c r="AY92" s="2" t="s">
        <v>100</v>
      </c>
      <c r="AZ92" s="2" t="s">
        <v>100</v>
      </c>
      <c r="BA92" s="2" t="s">
        <v>100</v>
      </c>
      <c r="BB92" s="2" t="s">
        <v>100</v>
      </c>
      <c r="BC92" s="2" t="s">
        <v>100</v>
      </c>
      <c r="BD92" s="2" t="s">
        <v>100</v>
      </c>
      <c r="BG92" s="2" t="s">
        <v>11</v>
      </c>
      <c r="BH92" s="3">
        <v>43696</v>
      </c>
      <c r="BI92" s="3" t="s">
        <v>190</v>
      </c>
      <c r="BJ92" s="3">
        <v>43881</v>
      </c>
      <c r="BK92" s="8">
        <f t="shared" si="49"/>
        <v>185</v>
      </c>
      <c r="BL92" s="8">
        <f t="shared" si="50"/>
        <v>6.166666666666667</v>
      </c>
      <c r="BO92" s="2">
        <v>345.7</v>
      </c>
      <c r="BP92" s="2">
        <v>44.5</v>
      </c>
      <c r="BQ92" s="2">
        <v>8</v>
      </c>
      <c r="BR92" s="2">
        <v>12.071</v>
      </c>
      <c r="BS92" s="2">
        <v>11</v>
      </c>
      <c r="BT92" s="2">
        <v>2</v>
      </c>
      <c r="BU92" s="2">
        <v>16.8</v>
      </c>
      <c r="BV92" s="2">
        <v>18</v>
      </c>
      <c r="BW92" s="2">
        <v>15</v>
      </c>
      <c r="BX92" s="2">
        <v>18.5</v>
      </c>
      <c r="BY92" s="2">
        <v>17.399999999999999</v>
      </c>
      <c r="BZ92" s="2">
        <v>18.7</v>
      </c>
      <c r="CA92" s="2">
        <v>18.399999999999999</v>
      </c>
      <c r="CB92" s="2">
        <v>18</v>
      </c>
      <c r="CC92" s="2">
        <v>18</v>
      </c>
      <c r="CD92" s="2">
        <v>16.5</v>
      </c>
      <c r="CE92" s="2">
        <v>8.6999999999999993</v>
      </c>
      <c r="CF92" s="2">
        <v>8.5</v>
      </c>
      <c r="CG92" s="2">
        <v>9</v>
      </c>
      <c r="CH92" s="2">
        <v>9</v>
      </c>
      <c r="CI92" s="2">
        <v>9</v>
      </c>
      <c r="CJ92" s="2">
        <v>9</v>
      </c>
      <c r="CK92" s="2">
        <v>8.6999999999999993</v>
      </c>
      <c r="CL92" s="2">
        <v>8.4</v>
      </c>
      <c r="CM92" s="2">
        <v>8.9</v>
      </c>
      <c r="CN92" s="2">
        <v>8.5</v>
      </c>
      <c r="CO92" s="2">
        <v>73</v>
      </c>
      <c r="CP92" s="2">
        <v>74</v>
      </c>
      <c r="CQ92" s="2">
        <v>71</v>
      </c>
      <c r="CR92" s="2">
        <v>83</v>
      </c>
      <c r="CS92" s="2">
        <v>81</v>
      </c>
      <c r="CT92" s="2">
        <v>86</v>
      </c>
      <c r="CU92" s="2">
        <v>75</v>
      </c>
      <c r="CV92" s="2">
        <v>68</v>
      </c>
      <c r="CW92" s="2">
        <v>77</v>
      </c>
      <c r="CX92" s="2">
        <v>54</v>
      </c>
      <c r="DA92" s="2" t="s">
        <v>12</v>
      </c>
      <c r="DB92" s="3">
        <v>43908</v>
      </c>
      <c r="DC92" s="3" t="s">
        <v>189</v>
      </c>
      <c r="DD92" s="3">
        <v>44215</v>
      </c>
      <c r="DE92" s="8">
        <f t="shared" si="53"/>
        <v>307</v>
      </c>
      <c r="DF92" s="8">
        <f t="shared" si="54"/>
        <v>10.233333333333333</v>
      </c>
      <c r="DG92" s="8">
        <f t="shared" si="55"/>
        <v>334</v>
      </c>
      <c r="DH92" s="9">
        <f t="shared" si="56"/>
        <v>11.133333333333333</v>
      </c>
      <c r="DI92" s="2">
        <v>360</v>
      </c>
      <c r="DJ92" s="2">
        <v>48.5</v>
      </c>
      <c r="DK92" s="2">
        <v>15</v>
      </c>
      <c r="DL92" s="2">
        <v>17</v>
      </c>
      <c r="DM92" s="2">
        <v>8</v>
      </c>
      <c r="DN92" s="2">
        <v>2</v>
      </c>
      <c r="DO92" s="2">
        <v>14.5</v>
      </c>
      <c r="DP92" s="2">
        <v>16.8</v>
      </c>
      <c r="DQ92" s="2">
        <v>18</v>
      </c>
      <c r="DR92" s="2">
        <v>19.2</v>
      </c>
      <c r="DS92" s="2">
        <v>20</v>
      </c>
      <c r="DT92" s="2">
        <v>18.8</v>
      </c>
      <c r="DU92" s="2">
        <v>17.3</v>
      </c>
      <c r="DV92" s="2">
        <v>18.8</v>
      </c>
      <c r="DW92" s="2">
        <v>17.2</v>
      </c>
      <c r="DX92" s="2">
        <v>16</v>
      </c>
      <c r="DY92" s="2">
        <v>8.6</v>
      </c>
      <c r="DZ92" s="2">
        <v>8.5</v>
      </c>
      <c r="EA92" s="2">
        <v>9.4</v>
      </c>
      <c r="EB92" s="2">
        <v>8.6999999999999993</v>
      </c>
      <c r="EC92" s="2">
        <v>9.3000000000000007</v>
      </c>
      <c r="ED92" s="2">
        <v>8.6999999999999993</v>
      </c>
      <c r="EE92" s="2">
        <v>8</v>
      </c>
      <c r="EF92" s="2">
        <v>9.6999999999999993</v>
      </c>
      <c r="EG92" s="2">
        <v>9.3000000000000007</v>
      </c>
      <c r="EH92" s="2">
        <v>9.5</v>
      </c>
      <c r="EI92" s="2">
        <v>56</v>
      </c>
      <c r="EJ92" s="2">
        <v>73</v>
      </c>
      <c r="EK92" s="2">
        <v>80</v>
      </c>
      <c r="EL92" s="2">
        <v>86</v>
      </c>
      <c r="EM92" s="2">
        <v>80</v>
      </c>
      <c r="EN92" s="2">
        <v>70</v>
      </c>
      <c r="EO92" s="2">
        <v>60</v>
      </c>
      <c r="EP92" s="2">
        <v>89</v>
      </c>
      <c r="EQ92" s="2">
        <v>81</v>
      </c>
      <c r="ER92" s="2">
        <v>70</v>
      </c>
      <c r="ES92" s="2">
        <v>1</v>
      </c>
      <c r="ET92" s="2" t="s">
        <v>94</v>
      </c>
      <c r="EU92" s="2" t="s">
        <v>18</v>
      </c>
    </row>
    <row r="93" spans="1:151" x14ac:dyDescent="0.3">
      <c r="A93" s="2">
        <v>92</v>
      </c>
      <c r="B93" s="2">
        <v>1</v>
      </c>
      <c r="C93" s="2">
        <v>2</v>
      </c>
      <c r="D93" s="2">
        <v>3</v>
      </c>
      <c r="E93" s="2" t="s">
        <v>44</v>
      </c>
      <c r="F93" s="2" t="s">
        <v>17</v>
      </c>
      <c r="G93" s="2" t="s">
        <v>10</v>
      </c>
      <c r="H93" s="2">
        <v>1</v>
      </c>
      <c r="J93" s="3">
        <v>43104</v>
      </c>
      <c r="R93" s="2">
        <v>9</v>
      </c>
      <c r="S93" s="2">
        <v>250</v>
      </c>
      <c r="T93" s="2">
        <v>33.799999999999997</v>
      </c>
      <c r="U93" s="2">
        <v>6</v>
      </c>
      <c r="W93" s="2" t="s">
        <v>100</v>
      </c>
      <c r="X93" s="2" t="s">
        <v>100</v>
      </c>
      <c r="Y93" s="2" t="s">
        <v>100</v>
      </c>
      <c r="Z93" s="2" t="s">
        <v>100</v>
      </c>
      <c r="AA93" s="2" t="s">
        <v>100</v>
      </c>
      <c r="AB93" s="2" t="s">
        <v>100</v>
      </c>
      <c r="AC93" s="2" t="s">
        <v>100</v>
      </c>
      <c r="AD93" s="2" t="s">
        <v>100</v>
      </c>
      <c r="AE93" s="2" t="s">
        <v>100</v>
      </c>
      <c r="AF93" s="2" t="s">
        <v>100</v>
      </c>
      <c r="AG93" s="2" t="s">
        <v>100</v>
      </c>
      <c r="AH93" s="2" t="s">
        <v>100</v>
      </c>
      <c r="AI93" s="2" t="s">
        <v>100</v>
      </c>
      <c r="AJ93" s="2" t="s">
        <v>100</v>
      </c>
      <c r="AK93" s="2" t="s">
        <v>100</v>
      </c>
      <c r="AL93" s="2" t="s">
        <v>100</v>
      </c>
      <c r="AM93" s="2" t="s">
        <v>100</v>
      </c>
      <c r="AN93" s="2" t="s">
        <v>100</v>
      </c>
      <c r="AO93" s="2" t="s">
        <v>100</v>
      </c>
      <c r="AP93" s="2" t="s">
        <v>100</v>
      </c>
      <c r="AQ93" s="2" t="s">
        <v>100</v>
      </c>
      <c r="AR93" s="2" t="s">
        <v>100</v>
      </c>
      <c r="AS93" s="2" t="e">
        <f t="shared" si="47"/>
        <v>#DIV/0!</v>
      </c>
      <c r="AT93" s="2" t="e">
        <f t="shared" si="48"/>
        <v>#DIV/0!</v>
      </c>
      <c r="AU93" s="2" t="s">
        <v>100</v>
      </c>
      <c r="AV93" s="2" t="s">
        <v>100</v>
      </c>
      <c r="AW93" s="2" t="s">
        <v>100</v>
      </c>
      <c r="AX93" s="2" t="s">
        <v>100</v>
      </c>
      <c r="AY93" s="2" t="s">
        <v>100</v>
      </c>
      <c r="AZ93" s="2" t="s">
        <v>100</v>
      </c>
      <c r="BA93" s="2" t="s">
        <v>100</v>
      </c>
      <c r="BB93" s="2" t="s">
        <v>100</v>
      </c>
      <c r="BC93" s="2" t="s">
        <v>100</v>
      </c>
      <c r="BD93" s="2" t="s">
        <v>100</v>
      </c>
      <c r="BG93" s="2" t="s">
        <v>11</v>
      </c>
      <c r="BH93" s="3">
        <v>43704</v>
      </c>
      <c r="BI93" s="3" t="s">
        <v>190</v>
      </c>
      <c r="BJ93" s="3">
        <v>43857</v>
      </c>
      <c r="BK93" s="8">
        <f t="shared" si="49"/>
        <v>153</v>
      </c>
      <c r="BL93" s="8">
        <f t="shared" si="50"/>
        <v>5.0999999999999996</v>
      </c>
      <c r="BO93" s="2">
        <v>360</v>
      </c>
      <c r="BP93" s="2">
        <v>42.7</v>
      </c>
      <c r="BQ93" s="2">
        <v>8</v>
      </c>
      <c r="BR93" s="2">
        <v>8.93</v>
      </c>
      <c r="BS93" s="2">
        <v>8</v>
      </c>
      <c r="BT93" s="2">
        <v>2</v>
      </c>
      <c r="BU93" s="2">
        <v>19.399999999999999</v>
      </c>
      <c r="BV93" s="2">
        <v>21</v>
      </c>
      <c r="BW93" s="2">
        <v>19.7</v>
      </c>
      <c r="BX93" s="2">
        <v>16.2</v>
      </c>
      <c r="BY93" s="2">
        <v>18</v>
      </c>
      <c r="BZ93" s="2">
        <v>17.399999999999999</v>
      </c>
      <c r="CA93" s="2">
        <v>18</v>
      </c>
      <c r="CB93" s="2">
        <v>20</v>
      </c>
      <c r="CC93" s="2">
        <v>20</v>
      </c>
      <c r="CD93" s="2">
        <v>19</v>
      </c>
      <c r="CE93" s="2">
        <v>9</v>
      </c>
      <c r="CF93" s="2">
        <v>9.4</v>
      </c>
      <c r="CG93" s="2">
        <v>9.4</v>
      </c>
      <c r="CH93" s="2">
        <v>9</v>
      </c>
      <c r="CI93" s="2">
        <v>9.5</v>
      </c>
      <c r="CJ93" s="2">
        <v>8.6999999999999993</v>
      </c>
      <c r="CK93" s="2">
        <v>9.4</v>
      </c>
      <c r="CL93" s="2">
        <v>9</v>
      </c>
      <c r="CM93" s="2">
        <v>9.6999999999999993</v>
      </c>
      <c r="CN93" s="2">
        <v>9</v>
      </c>
      <c r="CO93" s="2">
        <v>75</v>
      </c>
      <c r="CP93" s="2">
        <v>86</v>
      </c>
      <c r="CQ93" s="2">
        <v>83</v>
      </c>
      <c r="CR93" s="2">
        <v>68</v>
      </c>
      <c r="CS93" s="2">
        <v>82</v>
      </c>
      <c r="CT93" s="2">
        <v>67</v>
      </c>
      <c r="CU93" s="2">
        <v>80</v>
      </c>
      <c r="CV93" s="2">
        <v>85</v>
      </c>
      <c r="CW93" s="2">
        <v>91</v>
      </c>
      <c r="CX93" s="2">
        <v>78</v>
      </c>
      <c r="DA93" s="2" t="s">
        <v>12</v>
      </c>
      <c r="DB93" s="3">
        <v>43917</v>
      </c>
      <c r="DC93" s="3" t="s">
        <v>189</v>
      </c>
      <c r="DD93" s="3">
        <v>44198</v>
      </c>
      <c r="DE93" s="8">
        <f t="shared" si="53"/>
        <v>281</v>
      </c>
      <c r="DF93" s="8">
        <f t="shared" si="54"/>
        <v>9.3666666666666671</v>
      </c>
      <c r="DG93" s="8">
        <f t="shared" si="55"/>
        <v>341</v>
      </c>
      <c r="DH93" s="9">
        <f t="shared" si="56"/>
        <v>11.366666666666667</v>
      </c>
      <c r="DI93" s="2">
        <v>349.2</v>
      </c>
      <c r="DJ93" s="2">
        <v>41.5</v>
      </c>
      <c r="DK93" s="2">
        <v>15</v>
      </c>
      <c r="DL93" s="2">
        <v>8.7149999999999999</v>
      </c>
      <c r="DM93" s="2">
        <v>9</v>
      </c>
      <c r="DN93" s="2">
        <v>2</v>
      </c>
      <c r="DO93" s="2">
        <v>18</v>
      </c>
      <c r="DP93" s="2">
        <v>17.600000000000001</v>
      </c>
      <c r="DQ93" s="2">
        <v>16</v>
      </c>
      <c r="DR93" s="2">
        <v>15.8</v>
      </c>
      <c r="DS93" s="2">
        <v>10.5</v>
      </c>
      <c r="DT93" s="2">
        <v>16.5</v>
      </c>
      <c r="DU93" s="2">
        <v>13</v>
      </c>
      <c r="DV93" s="2">
        <v>17</v>
      </c>
      <c r="DW93" s="2">
        <v>18</v>
      </c>
      <c r="DX93" s="2">
        <v>17</v>
      </c>
      <c r="DY93" s="2">
        <v>8.6</v>
      </c>
      <c r="DZ93" s="2">
        <v>8.4</v>
      </c>
      <c r="EA93" s="2">
        <v>9.5</v>
      </c>
      <c r="EB93" s="2">
        <v>9.3000000000000007</v>
      </c>
      <c r="EC93" s="2">
        <v>6.3</v>
      </c>
      <c r="ED93" s="2">
        <v>8.1999999999999993</v>
      </c>
      <c r="EE93" s="2">
        <v>8</v>
      </c>
      <c r="EF93" s="2">
        <v>8</v>
      </c>
      <c r="EG93" s="2">
        <v>9.1999999999999993</v>
      </c>
      <c r="EH93" s="2">
        <v>9</v>
      </c>
      <c r="EI93" s="2">
        <v>65</v>
      </c>
      <c r="EJ93" s="2">
        <v>60</v>
      </c>
      <c r="EK93" s="2">
        <v>60</v>
      </c>
      <c r="EL93" s="2">
        <v>40</v>
      </c>
      <c r="EM93" s="2">
        <v>15</v>
      </c>
      <c r="EN93" s="2">
        <v>60</v>
      </c>
      <c r="EO93" s="2">
        <v>35</v>
      </c>
      <c r="EP93" s="2">
        <v>64</v>
      </c>
      <c r="EQ93" s="2">
        <v>70</v>
      </c>
      <c r="ER93" s="2">
        <v>65</v>
      </c>
      <c r="ES93" s="2">
        <v>1</v>
      </c>
      <c r="ET93" s="2" t="s">
        <v>94</v>
      </c>
      <c r="EU93" s="2" t="s">
        <v>18</v>
      </c>
    </row>
    <row r="94" spans="1:151" x14ac:dyDescent="0.3">
      <c r="A94" s="2">
        <v>93</v>
      </c>
      <c r="B94" s="2">
        <v>1</v>
      </c>
      <c r="C94" s="2">
        <v>3</v>
      </c>
      <c r="D94" s="2">
        <v>3</v>
      </c>
      <c r="E94" s="2" t="s">
        <v>44</v>
      </c>
      <c r="F94" s="2" t="s">
        <v>17</v>
      </c>
      <c r="G94" s="2" t="s">
        <v>10</v>
      </c>
      <c r="H94" s="2">
        <v>1</v>
      </c>
      <c r="J94" s="3">
        <v>43104</v>
      </c>
      <c r="R94" s="2">
        <v>9</v>
      </c>
      <c r="S94" s="2">
        <v>250</v>
      </c>
      <c r="T94" s="2">
        <v>31.8</v>
      </c>
      <c r="U94" s="2">
        <v>6</v>
      </c>
      <c r="W94" s="2" t="s">
        <v>100</v>
      </c>
      <c r="X94" s="2" t="s">
        <v>100</v>
      </c>
      <c r="Y94" s="2" t="s">
        <v>100</v>
      </c>
      <c r="Z94" s="2" t="s">
        <v>100</v>
      </c>
      <c r="AA94" s="2" t="s">
        <v>100</v>
      </c>
      <c r="AB94" s="2" t="s">
        <v>100</v>
      </c>
      <c r="AC94" s="2" t="s">
        <v>100</v>
      </c>
      <c r="AD94" s="2" t="s">
        <v>100</v>
      </c>
      <c r="AE94" s="2" t="s">
        <v>100</v>
      </c>
      <c r="AF94" s="2" t="s">
        <v>100</v>
      </c>
      <c r="AG94" s="2" t="s">
        <v>100</v>
      </c>
      <c r="AH94" s="2" t="s">
        <v>100</v>
      </c>
      <c r="AI94" s="2" t="s">
        <v>100</v>
      </c>
      <c r="AJ94" s="2" t="s">
        <v>100</v>
      </c>
      <c r="AK94" s="2" t="s">
        <v>100</v>
      </c>
      <c r="AL94" s="2" t="s">
        <v>100</v>
      </c>
      <c r="AM94" s="2" t="s">
        <v>100</v>
      </c>
      <c r="AN94" s="2" t="s">
        <v>100</v>
      </c>
      <c r="AO94" s="2" t="s">
        <v>100</v>
      </c>
      <c r="AP94" s="2" t="s">
        <v>100</v>
      </c>
      <c r="AQ94" s="2" t="s">
        <v>100</v>
      </c>
      <c r="AR94" s="2" t="s">
        <v>100</v>
      </c>
      <c r="AS94" s="2" t="e">
        <f t="shared" si="47"/>
        <v>#DIV/0!</v>
      </c>
      <c r="AT94" s="2" t="e">
        <f t="shared" si="48"/>
        <v>#DIV/0!</v>
      </c>
      <c r="AU94" s="2" t="s">
        <v>100</v>
      </c>
      <c r="AV94" s="2" t="s">
        <v>100</v>
      </c>
      <c r="AW94" s="2" t="s">
        <v>100</v>
      </c>
      <c r="AX94" s="2" t="s">
        <v>100</v>
      </c>
      <c r="AY94" s="2" t="s">
        <v>100</v>
      </c>
      <c r="AZ94" s="2" t="s">
        <v>100</v>
      </c>
      <c r="BA94" s="2" t="s">
        <v>100</v>
      </c>
      <c r="BB94" s="2" t="s">
        <v>100</v>
      </c>
      <c r="BC94" s="2" t="s">
        <v>100</v>
      </c>
      <c r="BD94" s="2" t="s">
        <v>100</v>
      </c>
      <c r="BG94" s="2" t="s">
        <v>11</v>
      </c>
      <c r="BH94" s="3">
        <v>43671</v>
      </c>
      <c r="BI94" s="3" t="s">
        <v>190</v>
      </c>
      <c r="BJ94" s="3">
        <v>43873</v>
      </c>
      <c r="BK94" s="8">
        <f t="shared" si="49"/>
        <v>202</v>
      </c>
      <c r="BL94" s="8">
        <f t="shared" si="50"/>
        <v>6.7333333333333334</v>
      </c>
      <c r="BO94" s="2">
        <v>340</v>
      </c>
      <c r="BP94" s="2">
        <v>40</v>
      </c>
      <c r="BQ94" s="2">
        <v>7</v>
      </c>
      <c r="BR94" s="2">
        <v>7.0309999999999997</v>
      </c>
      <c r="BS94" s="2">
        <v>8</v>
      </c>
      <c r="BT94" s="2">
        <v>2</v>
      </c>
      <c r="BU94" s="2">
        <v>19.7</v>
      </c>
      <c r="BV94" s="2">
        <v>19</v>
      </c>
      <c r="BW94" s="2">
        <v>17.3</v>
      </c>
      <c r="BX94" s="2">
        <v>17.7</v>
      </c>
      <c r="BY94" s="2">
        <v>16.600000000000001</v>
      </c>
      <c r="BZ94" s="2">
        <v>15.3</v>
      </c>
      <c r="CA94" s="2">
        <v>16.2</v>
      </c>
      <c r="CB94" s="2">
        <v>17</v>
      </c>
      <c r="CC94" s="2">
        <v>19</v>
      </c>
      <c r="CD94" s="2">
        <v>17.7</v>
      </c>
      <c r="CE94" s="2">
        <v>8.9</v>
      </c>
      <c r="CF94" s="2">
        <v>8.6999999999999993</v>
      </c>
      <c r="CG94" s="2">
        <v>8.5</v>
      </c>
      <c r="CH94" s="2">
        <v>9</v>
      </c>
      <c r="CI94" s="2">
        <v>8.6</v>
      </c>
      <c r="CJ94" s="2">
        <v>8.5</v>
      </c>
      <c r="CK94" s="2">
        <v>9</v>
      </c>
      <c r="CL94" s="2">
        <v>9</v>
      </c>
      <c r="CM94" s="2">
        <v>9.1</v>
      </c>
      <c r="CN94" s="2">
        <v>9.1999999999999993</v>
      </c>
      <c r="CO94" s="2">
        <v>65</v>
      </c>
      <c r="CP94" s="2">
        <v>70</v>
      </c>
      <c r="CQ94" s="2">
        <v>75</v>
      </c>
      <c r="CR94" s="2">
        <v>95</v>
      </c>
      <c r="CS94" s="2">
        <v>63</v>
      </c>
      <c r="CT94" s="2">
        <v>85</v>
      </c>
      <c r="CU94" s="2">
        <v>104</v>
      </c>
      <c r="CV94" s="2">
        <v>103</v>
      </c>
      <c r="CW94" s="2">
        <v>110</v>
      </c>
      <c r="CX94" s="2">
        <v>117</v>
      </c>
      <c r="DA94" s="2" t="s">
        <v>12</v>
      </c>
      <c r="DB94" s="3">
        <v>43905</v>
      </c>
      <c r="DC94" s="3" t="s">
        <v>189</v>
      </c>
      <c r="DD94" s="3">
        <v>44242</v>
      </c>
      <c r="DE94" s="8">
        <f t="shared" si="53"/>
        <v>337</v>
      </c>
      <c r="DF94" s="8">
        <f t="shared" si="54"/>
        <v>11.233333333333333</v>
      </c>
      <c r="DG94" s="8">
        <f t="shared" si="55"/>
        <v>369</v>
      </c>
      <c r="DH94" s="9">
        <f t="shared" si="56"/>
        <v>12.3</v>
      </c>
      <c r="DI94" s="2">
        <v>413</v>
      </c>
      <c r="DJ94" s="2">
        <v>59.7</v>
      </c>
      <c r="DK94" s="2">
        <v>14</v>
      </c>
      <c r="DL94" s="2">
        <v>13.69</v>
      </c>
      <c r="DM94" s="2">
        <v>11</v>
      </c>
      <c r="DN94" s="2" t="s">
        <v>103</v>
      </c>
      <c r="DO94" s="2">
        <v>18.5</v>
      </c>
      <c r="DP94" s="2">
        <v>16.5</v>
      </c>
      <c r="DQ94" s="2">
        <v>17.399999999999999</v>
      </c>
      <c r="DR94" s="2">
        <v>18.7</v>
      </c>
      <c r="DS94" s="2">
        <v>20.3</v>
      </c>
      <c r="DT94" s="2">
        <v>17.600000000000001</v>
      </c>
      <c r="DU94" s="2">
        <v>15.5</v>
      </c>
      <c r="DV94" s="2">
        <v>18.5</v>
      </c>
      <c r="DW94" s="2">
        <v>16.5</v>
      </c>
      <c r="DX94" s="2">
        <v>15.6</v>
      </c>
      <c r="DY94" s="2">
        <v>8</v>
      </c>
      <c r="DZ94" s="2">
        <v>7.7</v>
      </c>
      <c r="EA94" s="2">
        <v>7.5</v>
      </c>
      <c r="EB94" s="2">
        <v>7.6</v>
      </c>
      <c r="EC94" s="2">
        <v>8</v>
      </c>
      <c r="ED94" s="2">
        <v>7.4</v>
      </c>
      <c r="EE94" s="2">
        <v>7.5</v>
      </c>
      <c r="EF94" s="2">
        <v>7.8</v>
      </c>
      <c r="EG94" s="2">
        <v>7.6</v>
      </c>
      <c r="EH94" s="2">
        <v>7.3</v>
      </c>
      <c r="EI94" s="2">
        <v>61</v>
      </c>
      <c r="EJ94" s="2">
        <v>52</v>
      </c>
      <c r="EK94" s="2">
        <v>54</v>
      </c>
      <c r="EL94" s="2">
        <v>56</v>
      </c>
      <c r="EM94" s="2">
        <v>65</v>
      </c>
      <c r="EN94" s="2">
        <v>55</v>
      </c>
      <c r="EO94" s="2">
        <v>46</v>
      </c>
      <c r="EP94" s="2">
        <v>60</v>
      </c>
      <c r="EQ94" s="2">
        <v>56</v>
      </c>
      <c r="ER94" s="2">
        <v>50</v>
      </c>
      <c r="ES94" s="2">
        <v>1</v>
      </c>
      <c r="ET94" s="2" t="s">
        <v>94</v>
      </c>
      <c r="EU94" s="2" t="s">
        <v>18</v>
      </c>
    </row>
    <row r="95" spans="1:151" x14ac:dyDescent="0.3">
      <c r="A95" s="2">
        <v>94</v>
      </c>
      <c r="B95" s="2">
        <v>1</v>
      </c>
      <c r="C95" s="2">
        <v>1</v>
      </c>
      <c r="D95" s="2">
        <v>3</v>
      </c>
      <c r="E95" s="2" t="s">
        <v>22</v>
      </c>
      <c r="F95" s="2" t="s">
        <v>33</v>
      </c>
      <c r="I95" s="2">
        <v>1</v>
      </c>
      <c r="J95" s="3" t="s">
        <v>168</v>
      </c>
      <c r="K95" s="3">
        <v>43706</v>
      </c>
      <c r="L95" s="3" t="s">
        <v>190</v>
      </c>
      <c r="M95" s="7" t="e">
        <f>K:K-J:J</f>
        <v>#VALUE!</v>
      </c>
      <c r="O95" s="3">
        <v>43811</v>
      </c>
      <c r="P95" s="7">
        <f>O:O-K:K</f>
        <v>105</v>
      </c>
      <c r="Q95" s="7">
        <f t="shared" si="46"/>
        <v>3.5</v>
      </c>
      <c r="R95" s="2">
        <v>10</v>
      </c>
      <c r="S95" s="2">
        <v>248</v>
      </c>
      <c r="T95" s="2">
        <v>35.799999999999997</v>
      </c>
      <c r="U95" s="2">
        <v>12</v>
      </c>
      <c r="V95" s="2">
        <v>1</v>
      </c>
      <c r="W95" s="2" t="s">
        <v>100</v>
      </c>
      <c r="X95" s="2" t="s">
        <v>100</v>
      </c>
      <c r="Y95" s="2">
        <v>10.5</v>
      </c>
      <c r="Z95" s="2">
        <v>9.6999999999999993</v>
      </c>
      <c r="AA95" s="2">
        <v>9.5</v>
      </c>
      <c r="AB95" s="2">
        <v>7.3</v>
      </c>
      <c r="AC95" s="2">
        <v>10.199999999999999</v>
      </c>
      <c r="AD95" s="2">
        <v>11.9</v>
      </c>
      <c r="AE95" s="2">
        <v>8.1999999999999993</v>
      </c>
      <c r="AF95" s="2">
        <v>10.199999999999999</v>
      </c>
      <c r="AG95" s="2">
        <v>12.1</v>
      </c>
      <c r="AH95" s="2">
        <v>9.8000000000000007</v>
      </c>
      <c r="AI95" s="2">
        <v>6.4</v>
      </c>
      <c r="AJ95" s="2">
        <v>6.5</v>
      </c>
      <c r="AK95" s="2">
        <v>6.4</v>
      </c>
      <c r="AL95" s="2">
        <v>6.5</v>
      </c>
      <c r="AM95" s="2">
        <v>6.9</v>
      </c>
      <c r="AN95" s="2">
        <v>7.4</v>
      </c>
      <c r="AO95" s="2">
        <v>6.6</v>
      </c>
      <c r="AP95" s="2">
        <v>6.5</v>
      </c>
      <c r="AQ95" s="2">
        <v>6.5</v>
      </c>
      <c r="AR95" s="2">
        <v>6.2</v>
      </c>
      <c r="AS95" s="2">
        <f t="shared" si="47"/>
        <v>6.5900000000000007</v>
      </c>
      <c r="AT95" s="2">
        <f t="shared" si="48"/>
        <v>2.0987261146496818</v>
      </c>
      <c r="AU95" s="2">
        <v>16</v>
      </c>
      <c r="AV95" s="2">
        <v>14</v>
      </c>
      <c r="AW95" s="2">
        <v>15</v>
      </c>
      <c r="AX95" s="2">
        <v>14</v>
      </c>
      <c r="AY95" s="2">
        <v>20</v>
      </c>
      <c r="AZ95" s="2">
        <v>23</v>
      </c>
      <c r="BA95" s="2">
        <v>14</v>
      </c>
      <c r="BB95" s="2">
        <v>16</v>
      </c>
      <c r="BC95" s="2">
        <v>18</v>
      </c>
      <c r="BD95" s="2">
        <v>10</v>
      </c>
      <c r="BG95" s="2" t="s">
        <v>11</v>
      </c>
      <c r="BH95" s="3">
        <v>43842</v>
      </c>
      <c r="BI95" s="3" t="s">
        <v>188</v>
      </c>
      <c r="BJ95" s="3">
        <v>43964</v>
      </c>
      <c r="BK95" s="8">
        <f t="shared" si="49"/>
        <v>122</v>
      </c>
      <c r="BL95" s="8">
        <f t="shared" si="50"/>
        <v>4.0666666666666664</v>
      </c>
      <c r="BM95" s="8">
        <f t="shared" si="51"/>
        <v>153</v>
      </c>
      <c r="BN95" s="9">
        <f t="shared" si="52"/>
        <v>5.0999999999999996</v>
      </c>
      <c r="BO95" s="2">
        <v>226.4</v>
      </c>
      <c r="BP95" s="2">
        <v>34.6</v>
      </c>
      <c r="BQ95" s="2">
        <v>9</v>
      </c>
      <c r="BR95" s="2">
        <v>4.62</v>
      </c>
      <c r="BS95" s="2">
        <v>8</v>
      </c>
      <c r="BT95" s="2">
        <v>2</v>
      </c>
      <c r="BU95" s="2">
        <v>13.4</v>
      </c>
      <c r="BV95" s="2">
        <v>15</v>
      </c>
      <c r="BW95" s="2">
        <v>12.2</v>
      </c>
      <c r="BX95" s="2">
        <v>11.5</v>
      </c>
      <c r="BY95" s="2">
        <v>13</v>
      </c>
      <c r="BZ95" s="2">
        <v>14.8</v>
      </c>
      <c r="CA95" s="2">
        <v>15</v>
      </c>
      <c r="CB95" s="2">
        <v>14</v>
      </c>
      <c r="CC95" s="2">
        <v>14</v>
      </c>
      <c r="CD95" s="2">
        <v>12</v>
      </c>
      <c r="CE95" s="2">
        <v>7.5</v>
      </c>
      <c r="CF95" s="2">
        <v>8.4</v>
      </c>
      <c r="CG95" s="2">
        <v>6.8</v>
      </c>
      <c r="CH95" s="2">
        <v>6.7</v>
      </c>
      <c r="CI95" s="2">
        <v>7.8</v>
      </c>
      <c r="CJ95" s="2">
        <v>8.8000000000000007</v>
      </c>
      <c r="CK95" s="2">
        <v>7.4</v>
      </c>
      <c r="CL95" s="2">
        <v>7.5</v>
      </c>
      <c r="CM95" s="2">
        <v>7.3</v>
      </c>
      <c r="CN95" s="2">
        <v>7.3</v>
      </c>
      <c r="CO95" s="2">
        <v>31</v>
      </c>
      <c r="CP95" s="2">
        <v>40</v>
      </c>
      <c r="CQ95" s="2">
        <v>18</v>
      </c>
      <c r="CR95" s="2">
        <v>20</v>
      </c>
      <c r="CS95" s="2">
        <v>32</v>
      </c>
      <c r="CT95" s="2">
        <v>41</v>
      </c>
      <c r="CU95" s="2">
        <v>35</v>
      </c>
      <c r="CV95" s="2">
        <v>36</v>
      </c>
      <c r="CW95" s="2">
        <v>31</v>
      </c>
      <c r="CX95" s="2">
        <v>26</v>
      </c>
      <c r="DA95" s="2" t="s">
        <v>12</v>
      </c>
      <c r="DB95" s="3">
        <v>44024</v>
      </c>
      <c r="DC95" s="3" t="s">
        <v>190</v>
      </c>
      <c r="DD95" s="3">
        <v>44216</v>
      </c>
      <c r="DE95" s="8">
        <f t="shared" si="53"/>
        <v>192</v>
      </c>
      <c r="DF95" s="8">
        <f t="shared" si="54"/>
        <v>6.4</v>
      </c>
      <c r="DG95" s="8">
        <f t="shared" si="55"/>
        <v>252</v>
      </c>
      <c r="DH95" s="9">
        <f t="shared" si="56"/>
        <v>8.4</v>
      </c>
      <c r="DI95" s="2">
        <v>232</v>
      </c>
      <c r="DJ95" s="2">
        <v>33.4</v>
      </c>
      <c r="DK95" s="2">
        <v>12</v>
      </c>
      <c r="DL95" s="2">
        <v>4.5999999999999996</v>
      </c>
      <c r="DM95" s="2">
        <v>10</v>
      </c>
      <c r="DN95" s="2">
        <v>2</v>
      </c>
      <c r="DO95" s="2">
        <v>11.2</v>
      </c>
      <c r="DP95" s="2">
        <v>11.7</v>
      </c>
      <c r="DQ95" s="2">
        <v>8.1</v>
      </c>
      <c r="DR95" s="2">
        <v>10.4</v>
      </c>
      <c r="DS95" s="2">
        <v>10.5</v>
      </c>
      <c r="DT95" s="2">
        <v>14</v>
      </c>
      <c r="DU95" s="2">
        <v>12.3</v>
      </c>
      <c r="DV95" s="2">
        <v>18.5</v>
      </c>
      <c r="DW95" s="2">
        <v>14.5</v>
      </c>
      <c r="DX95" s="2">
        <v>10</v>
      </c>
      <c r="DY95" s="2">
        <v>5.8</v>
      </c>
      <c r="DZ95" s="2">
        <v>6</v>
      </c>
      <c r="EA95" s="2">
        <v>4.8</v>
      </c>
      <c r="EB95" s="2">
        <v>5.3</v>
      </c>
      <c r="EC95" s="2">
        <v>6.5</v>
      </c>
      <c r="ED95" s="2">
        <v>7.5</v>
      </c>
      <c r="EE95" s="2">
        <v>8.4</v>
      </c>
      <c r="EF95" s="2">
        <v>8.6</v>
      </c>
      <c r="EG95" s="2">
        <v>7.7</v>
      </c>
      <c r="EH95" s="2">
        <v>6</v>
      </c>
      <c r="EI95" s="2">
        <v>10</v>
      </c>
      <c r="EJ95" s="2">
        <v>15</v>
      </c>
      <c r="EK95" s="2">
        <v>7</v>
      </c>
      <c r="EL95" s="2">
        <v>10</v>
      </c>
      <c r="EM95" s="2">
        <v>15</v>
      </c>
      <c r="EN95" s="2">
        <v>35</v>
      </c>
      <c r="EO95" s="2">
        <v>30</v>
      </c>
      <c r="EP95" s="2">
        <v>40</v>
      </c>
      <c r="EQ95" s="2">
        <v>25</v>
      </c>
      <c r="ER95" s="2">
        <v>10</v>
      </c>
      <c r="ES95" s="2">
        <v>1</v>
      </c>
      <c r="ET95" s="2" t="s">
        <v>94</v>
      </c>
      <c r="EU95" s="2" t="s">
        <v>18</v>
      </c>
    </row>
    <row r="96" spans="1:151" x14ac:dyDescent="0.3">
      <c r="A96" s="2">
        <v>95</v>
      </c>
      <c r="B96" s="2">
        <v>1</v>
      </c>
      <c r="C96" s="2">
        <v>2</v>
      </c>
      <c r="D96" s="2">
        <v>3</v>
      </c>
      <c r="E96" s="2" t="s">
        <v>22</v>
      </c>
      <c r="F96" s="2" t="s">
        <v>33</v>
      </c>
      <c r="I96" s="2">
        <v>1</v>
      </c>
      <c r="J96" s="3" t="s">
        <v>168</v>
      </c>
      <c r="K96" s="3">
        <v>43689</v>
      </c>
      <c r="L96" s="3" t="s">
        <v>190</v>
      </c>
      <c r="M96" s="7" t="e">
        <f>K:K-J:J</f>
        <v>#VALUE!</v>
      </c>
      <c r="O96" s="3">
        <v>43811</v>
      </c>
      <c r="P96" s="7">
        <f>O:O-K:K</f>
        <v>122</v>
      </c>
      <c r="Q96" s="7">
        <f t="shared" si="46"/>
        <v>4.0666666666666664</v>
      </c>
      <c r="R96" s="2">
        <v>8</v>
      </c>
      <c r="S96" s="2">
        <v>213</v>
      </c>
      <c r="T96" s="2">
        <v>26.5</v>
      </c>
      <c r="U96" s="2">
        <v>5</v>
      </c>
      <c r="V96" s="2">
        <v>0.5</v>
      </c>
      <c r="W96" s="2" t="s">
        <v>100</v>
      </c>
      <c r="X96" s="2" t="s">
        <v>100</v>
      </c>
      <c r="Y96" s="2">
        <v>10.199999999999999</v>
      </c>
      <c r="Z96" s="2">
        <v>10.6</v>
      </c>
      <c r="AA96" s="2">
        <v>9.4</v>
      </c>
      <c r="AB96" s="2">
        <v>9</v>
      </c>
      <c r="AC96" s="2">
        <v>10.6</v>
      </c>
      <c r="AD96" s="2">
        <v>7.4</v>
      </c>
      <c r="AE96" s="2">
        <v>9.8000000000000007</v>
      </c>
      <c r="AF96" s="2">
        <v>7.8</v>
      </c>
      <c r="AG96" s="2">
        <v>7.5</v>
      </c>
      <c r="AH96" s="2">
        <v>9.3000000000000007</v>
      </c>
      <c r="AI96" s="2">
        <v>6.5</v>
      </c>
      <c r="AJ96" s="2">
        <v>6.7</v>
      </c>
      <c r="AK96" s="2">
        <v>6.9</v>
      </c>
      <c r="AL96" s="2">
        <v>6.5</v>
      </c>
      <c r="AM96" s="2">
        <v>6.4</v>
      </c>
      <c r="AN96" s="2">
        <v>6</v>
      </c>
      <c r="AO96" s="2">
        <v>6.8</v>
      </c>
      <c r="AP96" s="2">
        <v>5</v>
      </c>
      <c r="AQ96" s="2">
        <v>6.1</v>
      </c>
      <c r="AR96" s="2">
        <v>6.2</v>
      </c>
      <c r="AS96" s="2">
        <f t="shared" si="47"/>
        <v>6.3100000000000005</v>
      </c>
      <c r="AT96" s="2">
        <f t="shared" si="48"/>
        <v>2.0095541401273884</v>
      </c>
      <c r="AU96" s="2">
        <v>14</v>
      </c>
      <c r="AV96" s="2">
        <v>13</v>
      </c>
      <c r="AW96" s="2">
        <v>11</v>
      </c>
      <c r="AX96" s="2">
        <v>12</v>
      </c>
      <c r="AY96" s="2">
        <v>15</v>
      </c>
      <c r="AZ96" s="2">
        <v>8</v>
      </c>
      <c r="BA96" s="2">
        <v>12</v>
      </c>
      <c r="BB96" s="2">
        <v>8</v>
      </c>
      <c r="BC96" s="2">
        <v>10</v>
      </c>
      <c r="BD96" s="2">
        <v>12</v>
      </c>
      <c r="BG96" s="2" t="s">
        <v>11</v>
      </c>
      <c r="BH96" s="3">
        <v>44070</v>
      </c>
      <c r="BI96" s="3" t="s">
        <v>190</v>
      </c>
      <c r="BJ96" s="3">
        <v>44244</v>
      </c>
      <c r="BK96" s="8">
        <f t="shared" ref="BK96" si="57">BJ:BJ-BH:BH</f>
        <v>174</v>
      </c>
      <c r="BL96" s="8">
        <f t="shared" ref="BL96" si="58">BK:BK/30</f>
        <v>5.8</v>
      </c>
      <c r="BM96" s="8">
        <f t="shared" si="51"/>
        <v>433</v>
      </c>
      <c r="BN96" s="9">
        <f t="shared" si="52"/>
        <v>14.433333333333334</v>
      </c>
      <c r="BO96" s="2">
        <v>234</v>
      </c>
      <c r="BP96" s="2">
        <v>33</v>
      </c>
      <c r="BQ96" s="2">
        <v>16</v>
      </c>
      <c r="BR96" s="2">
        <v>12.83</v>
      </c>
      <c r="BS96" s="2">
        <v>9</v>
      </c>
      <c r="BT96" s="2">
        <v>2</v>
      </c>
      <c r="BU96" s="2">
        <v>17</v>
      </c>
      <c r="BV96" s="2">
        <v>12.8</v>
      </c>
      <c r="BW96" s="2">
        <v>13</v>
      </c>
      <c r="BX96" s="2">
        <v>10.8</v>
      </c>
      <c r="BY96" s="2">
        <v>13</v>
      </c>
      <c r="BZ96" s="2">
        <v>14</v>
      </c>
      <c r="CA96" s="2">
        <v>13.8</v>
      </c>
      <c r="CB96" s="2">
        <v>12.5</v>
      </c>
      <c r="CC96" s="2">
        <v>13.8</v>
      </c>
      <c r="CD96" s="2">
        <v>9.6</v>
      </c>
      <c r="CE96" s="2">
        <v>8.6999999999999993</v>
      </c>
      <c r="CF96" s="2">
        <v>7.4</v>
      </c>
      <c r="CG96" s="2">
        <v>7.6</v>
      </c>
      <c r="CH96" s="2">
        <v>8.1999999999999993</v>
      </c>
      <c r="CI96" s="2">
        <v>8</v>
      </c>
      <c r="CJ96" s="2">
        <v>8.1999999999999993</v>
      </c>
      <c r="CK96" s="2">
        <v>8.5</v>
      </c>
      <c r="CL96" s="2">
        <v>6.3</v>
      </c>
      <c r="CM96" s="2">
        <v>8.3000000000000007</v>
      </c>
      <c r="CN96" s="2">
        <v>8.6</v>
      </c>
      <c r="CO96" s="2">
        <v>50</v>
      </c>
      <c r="CP96" s="2">
        <v>28</v>
      </c>
      <c r="CQ96" s="2">
        <v>30</v>
      </c>
      <c r="CR96" s="2">
        <v>25</v>
      </c>
      <c r="CS96" s="2">
        <v>33</v>
      </c>
      <c r="CT96" s="2">
        <v>35</v>
      </c>
      <c r="CU96" s="2">
        <v>38</v>
      </c>
      <c r="CV96" s="2">
        <v>27</v>
      </c>
      <c r="CW96" s="2">
        <v>36</v>
      </c>
      <c r="CX96" s="2">
        <v>13</v>
      </c>
      <c r="CY96" s="2">
        <v>1</v>
      </c>
      <c r="CZ96" s="2" t="s">
        <v>94</v>
      </c>
      <c r="DA96" s="2" t="s">
        <v>12</v>
      </c>
    </row>
    <row r="97" spans="1:151" x14ac:dyDescent="0.3">
      <c r="A97" s="2">
        <v>96</v>
      </c>
      <c r="B97" s="2">
        <v>1</v>
      </c>
      <c r="C97" s="2">
        <v>3</v>
      </c>
      <c r="D97" s="2">
        <v>3</v>
      </c>
      <c r="E97" s="2" t="s">
        <v>22</v>
      </c>
      <c r="F97" s="2" t="s">
        <v>33</v>
      </c>
      <c r="I97" s="2">
        <v>1</v>
      </c>
      <c r="J97" s="3" t="s">
        <v>168</v>
      </c>
      <c r="K97" s="3">
        <v>43663</v>
      </c>
      <c r="L97" s="3" t="s">
        <v>190</v>
      </c>
      <c r="M97" s="7" t="e">
        <f>K:K-J:J</f>
        <v>#VALUE!</v>
      </c>
      <c r="O97" s="3">
        <v>43811</v>
      </c>
      <c r="P97" s="7">
        <f>O:O-K:K</f>
        <v>148</v>
      </c>
      <c r="Q97" s="7">
        <f t="shared" si="46"/>
        <v>4.9333333333333336</v>
      </c>
      <c r="R97" s="2">
        <v>9</v>
      </c>
      <c r="S97" s="2">
        <v>202</v>
      </c>
      <c r="T97" s="2">
        <v>28.6</v>
      </c>
      <c r="U97" s="2">
        <v>9</v>
      </c>
      <c r="V97" s="2">
        <v>1</v>
      </c>
      <c r="W97" s="2" t="s">
        <v>100</v>
      </c>
      <c r="X97" s="2" t="s">
        <v>100</v>
      </c>
      <c r="Y97" s="2">
        <v>10.7</v>
      </c>
      <c r="Z97" s="2">
        <v>8.3000000000000007</v>
      </c>
      <c r="AA97" s="2">
        <v>10.7</v>
      </c>
      <c r="AB97" s="2">
        <v>9.1999999999999993</v>
      </c>
      <c r="AC97" s="2">
        <v>9.6</v>
      </c>
      <c r="AD97" s="2">
        <v>8.9</v>
      </c>
      <c r="AE97" s="2">
        <v>8.3000000000000007</v>
      </c>
      <c r="AF97" s="2">
        <v>7.7</v>
      </c>
      <c r="AG97" s="2">
        <v>8</v>
      </c>
      <c r="AH97" s="2">
        <v>8</v>
      </c>
      <c r="AI97" s="2">
        <v>6.6</v>
      </c>
      <c r="AJ97" s="2">
        <v>6.3</v>
      </c>
      <c r="AK97" s="2">
        <v>7.2</v>
      </c>
      <c r="AL97" s="2">
        <v>6</v>
      </c>
      <c r="AM97" s="2">
        <v>6.1</v>
      </c>
      <c r="AN97" s="2">
        <v>6.5</v>
      </c>
      <c r="AO97" s="2">
        <v>6</v>
      </c>
      <c r="AP97" s="2">
        <v>6</v>
      </c>
      <c r="AQ97" s="2">
        <v>5.9</v>
      </c>
      <c r="AR97" s="2">
        <v>6.1</v>
      </c>
      <c r="AS97" s="2">
        <f t="shared" si="47"/>
        <v>6.27</v>
      </c>
      <c r="AT97" s="2">
        <f t="shared" si="48"/>
        <v>1.9968152866242037</v>
      </c>
      <c r="AU97" s="2">
        <v>14</v>
      </c>
      <c r="AV97" s="2">
        <v>12</v>
      </c>
      <c r="AW97" s="2">
        <v>18</v>
      </c>
      <c r="AX97" s="2">
        <v>12</v>
      </c>
      <c r="AY97" s="2">
        <v>11</v>
      </c>
      <c r="AZ97" s="2">
        <v>14</v>
      </c>
      <c r="BA97" s="2">
        <v>12</v>
      </c>
      <c r="BB97" s="2">
        <v>12</v>
      </c>
      <c r="BC97" s="2">
        <v>12</v>
      </c>
      <c r="BD97" s="2">
        <v>12</v>
      </c>
      <c r="BG97" s="2" t="s">
        <v>11</v>
      </c>
      <c r="BH97" s="3">
        <v>43843</v>
      </c>
      <c r="BI97" s="3" t="s">
        <v>188</v>
      </c>
      <c r="BJ97" s="3">
        <v>44057</v>
      </c>
      <c r="BK97" s="8">
        <f t="shared" si="49"/>
        <v>214</v>
      </c>
      <c r="BL97" s="8">
        <f t="shared" si="50"/>
        <v>7.1333333333333337</v>
      </c>
      <c r="BM97" s="8">
        <f t="shared" si="51"/>
        <v>246</v>
      </c>
      <c r="BN97" s="9">
        <f t="shared" si="52"/>
        <v>8.1999999999999993</v>
      </c>
      <c r="BO97" s="2">
        <v>249</v>
      </c>
      <c r="BP97" s="2">
        <v>41</v>
      </c>
      <c r="BQ97" s="2">
        <v>6</v>
      </c>
      <c r="BR97" s="2">
        <v>8.1</v>
      </c>
      <c r="BS97" s="2">
        <v>10</v>
      </c>
      <c r="BT97" s="2">
        <v>2</v>
      </c>
      <c r="BU97" s="2">
        <v>13</v>
      </c>
      <c r="BV97" s="2">
        <v>13.4</v>
      </c>
      <c r="BW97" s="2">
        <v>12.6</v>
      </c>
      <c r="BX97" s="2">
        <v>10.7</v>
      </c>
      <c r="BY97" s="2">
        <v>12</v>
      </c>
      <c r="BZ97" s="2">
        <v>11.6</v>
      </c>
      <c r="CA97" s="2">
        <v>14.5</v>
      </c>
      <c r="CB97" s="2">
        <v>13.6</v>
      </c>
      <c r="CC97" s="2">
        <v>15</v>
      </c>
      <c r="CD97" s="2">
        <v>13</v>
      </c>
      <c r="CE97" s="2">
        <v>7.4</v>
      </c>
      <c r="CF97" s="2">
        <v>7.2</v>
      </c>
      <c r="CG97" s="2">
        <v>7.2</v>
      </c>
      <c r="CH97" s="2">
        <v>7</v>
      </c>
      <c r="CI97" s="2">
        <v>6.8</v>
      </c>
      <c r="CJ97" s="2">
        <v>6.4</v>
      </c>
      <c r="CK97" s="2">
        <v>7.7</v>
      </c>
      <c r="CL97" s="2">
        <v>7.4</v>
      </c>
      <c r="CM97" s="2">
        <v>8.4</v>
      </c>
      <c r="CN97" s="2">
        <v>7.5</v>
      </c>
      <c r="CO97" s="2">
        <v>29</v>
      </c>
      <c r="CP97" s="2">
        <v>30</v>
      </c>
      <c r="CQ97" s="2">
        <v>28</v>
      </c>
      <c r="CR97" s="2">
        <v>25</v>
      </c>
      <c r="CS97" s="2">
        <v>26</v>
      </c>
      <c r="CT97" s="2">
        <v>17</v>
      </c>
      <c r="CU97" s="2">
        <v>39</v>
      </c>
      <c r="CV97" s="2">
        <v>32</v>
      </c>
      <c r="CW97" s="2">
        <v>47</v>
      </c>
      <c r="CX97" s="2">
        <v>31</v>
      </c>
      <c r="CY97" s="2">
        <v>1</v>
      </c>
      <c r="CZ97" s="2" t="s">
        <v>94</v>
      </c>
      <c r="DA97" s="2" t="s">
        <v>12</v>
      </c>
      <c r="DB97" s="3">
        <v>44264</v>
      </c>
      <c r="DC97" s="3" t="s">
        <v>189</v>
      </c>
      <c r="DD97" s="3">
        <v>44412</v>
      </c>
      <c r="DE97" s="8">
        <f t="shared" si="53"/>
        <v>148</v>
      </c>
      <c r="DF97" s="8">
        <f t="shared" si="54"/>
        <v>4.9333333333333336</v>
      </c>
      <c r="DG97" s="8">
        <f t="shared" si="55"/>
        <v>355</v>
      </c>
      <c r="DH97" s="9">
        <f t="shared" si="56"/>
        <v>11.833333333333334</v>
      </c>
      <c r="DI97" s="2">
        <v>265.3</v>
      </c>
      <c r="DJ97" s="2">
        <v>35</v>
      </c>
      <c r="DK97" s="2">
        <v>16</v>
      </c>
      <c r="DL97" s="2">
        <v>8.6449999999999996</v>
      </c>
      <c r="DM97" s="2">
        <v>9</v>
      </c>
      <c r="DN97" s="2">
        <v>2</v>
      </c>
      <c r="DO97" s="2">
        <v>14.2</v>
      </c>
      <c r="DP97" s="2">
        <v>13</v>
      </c>
      <c r="DQ97" s="2">
        <v>11.8</v>
      </c>
      <c r="DR97" s="2">
        <v>13.5</v>
      </c>
      <c r="DS97" s="2">
        <v>11.5</v>
      </c>
      <c r="DT97" s="2">
        <v>11.2</v>
      </c>
      <c r="DU97" s="2">
        <v>12</v>
      </c>
      <c r="DV97" s="2">
        <v>10</v>
      </c>
      <c r="DW97" s="2">
        <v>12.2</v>
      </c>
      <c r="DX97" s="2">
        <v>9.6999999999999993</v>
      </c>
      <c r="DY97" s="2">
        <v>8.4</v>
      </c>
      <c r="DZ97" s="2">
        <v>8.1999999999999993</v>
      </c>
      <c r="EA97" s="2">
        <v>7.4</v>
      </c>
      <c r="EB97" s="2">
        <v>7.8</v>
      </c>
      <c r="EC97" s="2">
        <v>7.4</v>
      </c>
      <c r="ED97" s="2">
        <v>7.3</v>
      </c>
      <c r="EE97" s="2">
        <v>7.7</v>
      </c>
      <c r="EF97" s="2">
        <v>7.2</v>
      </c>
      <c r="EG97" s="2">
        <v>7.3</v>
      </c>
      <c r="EH97" s="2">
        <v>6.5</v>
      </c>
      <c r="EI97" s="2">
        <v>40</v>
      </c>
      <c r="EJ97" s="2">
        <v>30</v>
      </c>
      <c r="EK97" s="2">
        <v>25</v>
      </c>
      <c r="EL97" s="2">
        <v>34</v>
      </c>
      <c r="EM97" s="2">
        <v>26</v>
      </c>
      <c r="EN97" s="2">
        <v>24</v>
      </c>
      <c r="EO97" s="2">
        <v>30</v>
      </c>
      <c r="EP97" s="2">
        <v>18</v>
      </c>
      <c r="EQ97" s="2">
        <v>28</v>
      </c>
      <c r="ER97" s="2">
        <v>18</v>
      </c>
      <c r="ES97" s="2">
        <v>1</v>
      </c>
      <c r="ET97" s="2" t="s">
        <v>94</v>
      </c>
      <c r="EU97" s="2" t="s">
        <v>18</v>
      </c>
    </row>
    <row r="98" spans="1:151" x14ac:dyDescent="0.3">
      <c r="A98" s="2">
        <v>97</v>
      </c>
      <c r="B98" s="2">
        <v>1</v>
      </c>
      <c r="C98" s="2">
        <v>1</v>
      </c>
      <c r="D98" s="2">
        <v>3</v>
      </c>
      <c r="E98" s="2" t="s">
        <v>46</v>
      </c>
      <c r="F98" s="2" t="s">
        <v>17</v>
      </c>
      <c r="G98" s="2" t="s">
        <v>15</v>
      </c>
      <c r="H98" s="2">
        <v>1</v>
      </c>
      <c r="J98" s="3">
        <v>43104</v>
      </c>
      <c r="O98" s="3">
        <v>43784</v>
      </c>
      <c r="R98" s="2">
        <v>10</v>
      </c>
      <c r="S98" s="2">
        <v>248</v>
      </c>
      <c r="T98" s="2">
        <v>35.799999999999997</v>
      </c>
      <c r="U98" s="2">
        <v>12</v>
      </c>
      <c r="V98" s="2">
        <v>1</v>
      </c>
      <c r="W98" s="2" t="s">
        <v>100</v>
      </c>
      <c r="X98" s="2" t="s">
        <v>100</v>
      </c>
      <c r="Y98" s="2">
        <v>6.7</v>
      </c>
      <c r="Z98" s="2">
        <v>6.2</v>
      </c>
      <c r="AA98" s="2">
        <v>6.7</v>
      </c>
      <c r="AB98" s="2" t="s">
        <v>100</v>
      </c>
      <c r="AC98" s="2" t="s">
        <v>100</v>
      </c>
      <c r="AD98" s="2" t="s">
        <v>100</v>
      </c>
      <c r="AE98" s="2" t="s">
        <v>100</v>
      </c>
      <c r="AF98" s="2" t="s">
        <v>100</v>
      </c>
      <c r="AG98" s="2" t="s">
        <v>100</v>
      </c>
      <c r="AH98" s="2" t="s">
        <v>100</v>
      </c>
      <c r="AI98" s="2">
        <v>4.5</v>
      </c>
      <c r="AJ98" s="2">
        <v>4.7</v>
      </c>
      <c r="AK98" s="2">
        <v>4.8</v>
      </c>
      <c r="AL98" s="2" t="s">
        <v>100</v>
      </c>
      <c r="AM98" s="2" t="s">
        <v>100</v>
      </c>
      <c r="AN98" s="2" t="s">
        <v>100</v>
      </c>
      <c r="AO98" s="2" t="s">
        <v>100</v>
      </c>
      <c r="AP98" s="2" t="s">
        <v>100</v>
      </c>
      <c r="AQ98" s="2" t="s">
        <v>100</v>
      </c>
      <c r="AR98" s="2" t="s">
        <v>100</v>
      </c>
      <c r="AS98" s="2">
        <f t="shared" si="47"/>
        <v>4.666666666666667</v>
      </c>
      <c r="AT98" s="2">
        <f t="shared" si="48"/>
        <v>1.48619957537155</v>
      </c>
      <c r="AU98" s="2">
        <v>5</v>
      </c>
      <c r="AV98" s="2">
        <v>5</v>
      </c>
      <c r="AW98" s="2">
        <v>5</v>
      </c>
      <c r="AX98" s="2" t="s">
        <v>100</v>
      </c>
      <c r="AY98" s="2" t="s">
        <v>100</v>
      </c>
      <c r="AZ98" s="2" t="s">
        <v>100</v>
      </c>
      <c r="BA98" s="2" t="s">
        <v>100</v>
      </c>
      <c r="BB98" s="2" t="s">
        <v>100</v>
      </c>
      <c r="BC98" s="2" t="s">
        <v>100</v>
      </c>
      <c r="BD98" s="2" t="s">
        <v>100</v>
      </c>
      <c r="BG98" s="2" t="s">
        <v>11</v>
      </c>
      <c r="BH98" s="3">
        <v>43689</v>
      </c>
      <c r="BI98" s="3" t="s">
        <v>190</v>
      </c>
      <c r="BJ98" s="3">
        <v>44137</v>
      </c>
      <c r="BK98" s="8">
        <f t="shared" si="49"/>
        <v>448</v>
      </c>
      <c r="BL98" s="8">
        <f t="shared" si="50"/>
        <v>14.933333333333334</v>
      </c>
      <c r="BM98" s="8">
        <f t="shared" si="51"/>
        <v>353</v>
      </c>
      <c r="BN98" s="9">
        <f t="shared" si="52"/>
        <v>11.766666666666667</v>
      </c>
      <c r="BO98" s="2">
        <v>286.39999999999998</v>
      </c>
      <c r="BP98" s="2">
        <v>40.6</v>
      </c>
      <c r="BQ98" s="2">
        <v>11</v>
      </c>
      <c r="BR98" s="2">
        <v>3.5350000000000001</v>
      </c>
      <c r="BS98" s="2">
        <v>6</v>
      </c>
      <c r="BT98" s="2">
        <v>2</v>
      </c>
      <c r="BU98" s="2">
        <v>14.6</v>
      </c>
      <c r="BV98" s="2">
        <v>11.4</v>
      </c>
      <c r="BW98" s="2">
        <v>14</v>
      </c>
      <c r="BX98" s="2">
        <v>14.2</v>
      </c>
      <c r="BY98" s="2">
        <v>15.5</v>
      </c>
      <c r="BZ98" s="2">
        <v>15.7</v>
      </c>
      <c r="CA98" s="2">
        <v>14.2</v>
      </c>
      <c r="CB98" s="2">
        <v>14.7</v>
      </c>
      <c r="CC98" s="2">
        <v>12.3</v>
      </c>
      <c r="CD98" s="2">
        <v>14.2</v>
      </c>
      <c r="CE98" s="2">
        <v>8.3000000000000007</v>
      </c>
      <c r="CF98" s="2">
        <v>7.6</v>
      </c>
      <c r="CG98" s="2">
        <v>8.6</v>
      </c>
      <c r="CH98" s="2">
        <v>8.6999999999999993</v>
      </c>
      <c r="CI98" s="2">
        <v>8.1999999999999993</v>
      </c>
      <c r="CJ98" s="2">
        <v>8</v>
      </c>
      <c r="CK98" s="2">
        <v>8.3000000000000007</v>
      </c>
      <c r="CL98" s="2">
        <v>8.5</v>
      </c>
      <c r="CM98" s="2">
        <v>9</v>
      </c>
      <c r="CN98" s="2">
        <v>8.3000000000000007</v>
      </c>
      <c r="CO98" s="2">
        <v>39</v>
      </c>
      <c r="CP98" s="2">
        <v>28</v>
      </c>
      <c r="CQ98" s="2">
        <v>43</v>
      </c>
      <c r="CR98" s="2">
        <v>45</v>
      </c>
      <c r="CS98" s="2">
        <v>45</v>
      </c>
      <c r="CT98" s="2">
        <v>43</v>
      </c>
      <c r="CU98" s="2">
        <v>42</v>
      </c>
      <c r="CV98" s="2">
        <v>39</v>
      </c>
      <c r="CW98" s="2">
        <v>45</v>
      </c>
      <c r="CX98" s="2">
        <v>44</v>
      </c>
      <c r="DA98" s="2" t="s">
        <v>12</v>
      </c>
      <c r="DB98" s="3">
        <v>43853</v>
      </c>
      <c r="DC98" s="3" t="s">
        <v>188</v>
      </c>
      <c r="DD98" s="3">
        <v>44501</v>
      </c>
      <c r="DE98" s="8">
        <f t="shared" si="53"/>
        <v>648</v>
      </c>
      <c r="DF98" s="8">
        <f t="shared" si="54"/>
        <v>21.6</v>
      </c>
      <c r="DG98" s="8">
        <f t="shared" si="55"/>
        <v>364</v>
      </c>
      <c r="DH98" s="9">
        <f t="shared" si="56"/>
        <v>12.133333333333333</v>
      </c>
      <c r="DI98" s="2">
        <v>364.3</v>
      </c>
      <c r="DJ98" s="2">
        <v>53.7</v>
      </c>
      <c r="DK98" s="2">
        <v>14</v>
      </c>
      <c r="DL98" s="2">
        <v>12</v>
      </c>
      <c r="DM98" s="2">
        <v>9</v>
      </c>
      <c r="DN98" s="2">
        <v>2</v>
      </c>
      <c r="DO98" s="2">
        <v>15.7</v>
      </c>
      <c r="DP98" s="2">
        <v>16</v>
      </c>
      <c r="DQ98" s="2">
        <v>16</v>
      </c>
      <c r="DR98" s="2">
        <v>13.4</v>
      </c>
      <c r="DS98" s="2">
        <v>16.399999999999999</v>
      </c>
      <c r="DT98" s="2">
        <v>14</v>
      </c>
      <c r="DU98" s="2">
        <v>15.6</v>
      </c>
      <c r="DV98" s="2">
        <v>13.2</v>
      </c>
      <c r="DW98" s="2">
        <v>16</v>
      </c>
      <c r="DX98" s="2">
        <v>12.5</v>
      </c>
      <c r="DY98" s="2">
        <v>9.3000000000000007</v>
      </c>
      <c r="DZ98" s="2">
        <v>10</v>
      </c>
      <c r="EA98" s="2">
        <v>9</v>
      </c>
      <c r="EB98" s="2">
        <v>8.8000000000000007</v>
      </c>
      <c r="EC98" s="2">
        <v>9.1999999999999993</v>
      </c>
      <c r="ED98" s="2">
        <v>9.3000000000000007</v>
      </c>
      <c r="EE98" s="2">
        <v>8.4</v>
      </c>
      <c r="EF98" s="2">
        <v>8</v>
      </c>
      <c r="EG98" s="2">
        <v>9.4</v>
      </c>
      <c r="EH98" s="2">
        <v>9.5</v>
      </c>
      <c r="EI98" s="2">
        <v>62</v>
      </c>
      <c r="EJ98" s="2">
        <v>66</v>
      </c>
      <c r="EK98" s="2">
        <v>58</v>
      </c>
      <c r="EL98" s="2">
        <v>45</v>
      </c>
      <c r="EM98" s="2">
        <v>63</v>
      </c>
      <c r="EN98" s="2">
        <v>56</v>
      </c>
      <c r="EO98" s="2">
        <v>54</v>
      </c>
      <c r="EP98" s="2">
        <v>29</v>
      </c>
      <c r="EQ98" s="2">
        <v>62</v>
      </c>
      <c r="ER98" s="2">
        <v>55</v>
      </c>
      <c r="ES98" s="2" t="s">
        <v>124</v>
      </c>
      <c r="ET98" s="2" t="s">
        <v>94</v>
      </c>
      <c r="EU98" s="2" t="s">
        <v>18</v>
      </c>
    </row>
    <row r="99" spans="1:151" x14ac:dyDescent="0.3">
      <c r="A99" s="2">
        <v>98</v>
      </c>
      <c r="B99" s="2">
        <v>1</v>
      </c>
      <c r="C99" s="2">
        <v>2</v>
      </c>
      <c r="D99" s="2">
        <v>3</v>
      </c>
      <c r="E99" s="2" t="s">
        <v>46</v>
      </c>
      <c r="F99" s="2" t="s">
        <v>17</v>
      </c>
      <c r="G99" s="2" t="s">
        <v>15</v>
      </c>
      <c r="H99" s="2">
        <v>1</v>
      </c>
      <c r="J99" s="3">
        <v>43104</v>
      </c>
      <c r="O99" s="3">
        <v>43802</v>
      </c>
      <c r="R99" s="2">
        <v>8</v>
      </c>
      <c r="S99" s="2">
        <v>213</v>
      </c>
      <c r="T99" s="2">
        <v>26.5</v>
      </c>
      <c r="U99" s="2">
        <v>5</v>
      </c>
      <c r="V99" s="2">
        <v>0.5</v>
      </c>
      <c r="W99" s="2" t="s">
        <v>100</v>
      </c>
      <c r="X99" s="2" t="s">
        <v>100</v>
      </c>
      <c r="Y99" s="2">
        <v>6.8</v>
      </c>
      <c r="Z99" s="2">
        <v>6.6</v>
      </c>
      <c r="AA99" s="2">
        <v>6.5</v>
      </c>
      <c r="AB99" s="2" t="s">
        <v>100</v>
      </c>
      <c r="AC99" s="2" t="s">
        <v>100</v>
      </c>
      <c r="AD99" s="2" t="s">
        <v>100</v>
      </c>
      <c r="AE99" s="2" t="s">
        <v>100</v>
      </c>
      <c r="AF99" s="2" t="s">
        <v>100</v>
      </c>
      <c r="AG99" s="2" t="s">
        <v>100</v>
      </c>
      <c r="AH99" s="2" t="s">
        <v>100</v>
      </c>
      <c r="AI99" s="2">
        <v>4.7</v>
      </c>
      <c r="AJ99" s="2">
        <v>4.8</v>
      </c>
      <c r="AK99" s="2">
        <v>4.5999999999999996</v>
      </c>
      <c r="AL99" s="2" t="s">
        <v>100</v>
      </c>
      <c r="AM99" s="2" t="s">
        <v>100</v>
      </c>
      <c r="AN99" s="2" t="s">
        <v>100</v>
      </c>
      <c r="AO99" s="2" t="s">
        <v>100</v>
      </c>
      <c r="AP99" s="2" t="s">
        <v>100</v>
      </c>
      <c r="AQ99" s="2" t="s">
        <v>100</v>
      </c>
      <c r="AR99" s="2" t="s">
        <v>100</v>
      </c>
      <c r="AS99" s="2">
        <f t="shared" si="47"/>
        <v>4.7</v>
      </c>
      <c r="AT99" s="2">
        <f t="shared" si="48"/>
        <v>1.4968152866242037</v>
      </c>
      <c r="AU99" s="2">
        <v>6</v>
      </c>
      <c r="AV99" s="2">
        <v>6</v>
      </c>
      <c r="AW99" s="2">
        <v>5</v>
      </c>
      <c r="AX99" s="2" t="s">
        <v>100</v>
      </c>
      <c r="AY99" s="2" t="s">
        <v>100</v>
      </c>
      <c r="AZ99" s="2" t="s">
        <v>100</v>
      </c>
      <c r="BA99" s="2" t="s">
        <v>100</v>
      </c>
      <c r="BB99" s="2" t="s">
        <v>100</v>
      </c>
      <c r="BC99" s="2" t="s">
        <v>100</v>
      </c>
      <c r="BD99" s="2" t="s">
        <v>100</v>
      </c>
      <c r="BG99" s="2" t="s">
        <v>11</v>
      </c>
      <c r="BH99" s="3">
        <v>43740</v>
      </c>
      <c r="BI99" s="3" t="s">
        <v>191</v>
      </c>
      <c r="BJ99" s="3">
        <v>43851</v>
      </c>
      <c r="BK99" s="8">
        <f t="shared" si="49"/>
        <v>111</v>
      </c>
      <c r="BL99" s="8">
        <f t="shared" si="50"/>
        <v>3.7</v>
      </c>
      <c r="BM99" s="8">
        <f t="shared" si="51"/>
        <v>49</v>
      </c>
      <c r="BN99" s="9">
        <f t="shared" si="52"/>
        <v>1.6333333333333333</v>
      </c>
      <c r="BO99" s="2">
        <v>274</v>
      </c>
      <c r="BP99" s="2">
        <v>32.4</v>
      </c>
      <c r="BQ99" s="2">
        <v>7</v>
      </c>
      <c r="BR99" s="2">
        <v>2.258</v>
      </c>
      <c r="BS99" s="2">
        <v>5</v>
      </c>
      <c r="BT99" s="2">
        <v>1</v>
      </c>
      <c r="BU99" s="2">
        <v>10.6</v>
      </c>
      <c r="BV99" s="2">
        <v>11.3</v>
      </c>
      <c r="BW99" s="2">
        <v>12.4</v>
      </c>
      <c r="BX99" s="2">
        <v>10</v>
      </c>
      <c r="BY99" s="2">
        <v>11.5</v>
      </c>
      <c r="BZ99" s="2">
        <v>11.7</v>
      </c>
      <c r="CA99" s="2">
        <v>11.4</v>
      </c>
      <c r="CB99" s="2">
        <v>11.5</v>
      </c>
      <c r="CC99" s="2">
        <v>12</v>
      </c>
      <c r="CD99" s="2">
        <v>13</v>
      </c>
      <c r="CE99" s="2">
        <v>7.5</v>
      </c>
      <c r="CF99" s="2">
        <v>7.9</v>
      </c>
      <c r="CG99" s="2">
        <v>7.7</v>
      </c>
      <c r="CH99" s="2">
        <v>8</v>
      </c>
      <c r="CI99" s="2">
        <v>7.4</v>
      </c>
      <c r="CJ99" s="2">
        <v>8.6999999999999993</v>
      </c>
      <c r="CK99" s="2">
        <v>7.9</v>
      </c>
      <c r="CL99" s="2">
        <v>9.8000000000000007</v>
      </c>
      <c r="CM99" s="2">
        <v>8</v>
      </c>
      <c r="CN99" s="2">
        <v>28</v>
      </c>
      <c r="CO99" s="2">
        <v>28</v>
      </c>
      <c r="CP99" s="2">
        <v>31</v>
      </c>
      <c r="CQ99" s="2">
        <v>32</v>
      </c>
      <c r="CR99" s="2">
        <v>28</v>
      </c>
      <c r="CS99" s="2">
        <v>30</v>
      </c>
      <c r="CT99" s="2">
        <v>32</v>
      </c>
      <c r="CU99" s="2">
        <v>35</v>
      </c>
      <c r="CV99" s="2">
        <v>30</v>
      </c>
      <c r="CW99" s="2">
        <v>33</v>
      </c>
      <c r="CX99" s="2">
        <v>37</v>
      </c>
      <c r="DA99" s="2" t="s">
        <v>12</v>
      </c>
      <c r="DB99" s="3">
        <v>43843</v>
      </c>
      <c r="DC99" s="3" t="s">
        <v>188</v>
      </c>
      <c r="DD99" s="3">
        <v>43929</v>
      </c>
      <c r="DE99" s="8">
        <f t="shared" si="53"/>
        <v>86</v>
      </c>
      <c r="DF99" s="8">
        <f t="shared" si="54"/>
        <v>2.8666666666666667</v>
      </c>
      <c r="DG99" s="8">
        <f t="shared" si="55"/>
        <v>78</v>
      </c>
      <c r="DH99" s="9">
        <f t="shared" si="56"/>
        <v>2.6</v>
      </c>
      <c r="DI99" s="2">
        <v>325</v>
      </c>
      <c r="DJ99" s="2">
        <v>51</v>
      </c>
      <c r="DK99" s="2">
        <v>12</v>
      </c>
      <c r="DL99" s="2">
        <v>5</v>
      </c>
      <c r="DM99" s="2">
        <v>8</v>
      </c>
      <c r="DN99" s="2">
        <v>2</v>
      </c>
      <c r="DO99" s="2">
        <v>13</v>
      </c>
      <c r="DP99" s="2">
        <v>8</v>
      </c>
      <c r="DQ99" s="2">
        <v>9</v>
      </c>
      <c r="DR99" s="2">
        <v>12.5</v>
      </c>
      <c r="DS99" s="2">
        <v>12</v>
      </c>
      <c r="DT99" s="2">
        <v>13</v>
      </c>
      <c r="DU99" s="2">
        <v>13</v>
      </c>
      <c r="DV99" s="2">
        <v>12.8</v>
      </c>
      <c r="DW99" s="2">
        <v>12</v>
      </c>
      <c r="DX99" s="2">
        <v>12</v>
      </c>
      <c r="DY99" s="2">
        <v>7</v>
      </c>
      <c r="DZ99" s="2">
        <v>5.5</v>
      </c>
      <c r="EA99" s="2">
        <v>5</v>
      </c>
      <c r="EB99" s="2">
        <v>7.2</v>
      </c>
      <c r="EC99" s="2">
        <v>6</v>
      </c>
      <c r="ED99" s="2">
        <v>6.5</v>
      </c>
      <c r="EE99" s="2">
        <v>7.3</v>
      </c>
      <c r="EF99" s="2">
        <v>8</v>
      </c>
      <c r="EG99" s="2">
        <v>7</v>
      </c>
      <c r="EH99" s="2">
        <v>6.6</v>
      </c>
      <c r="EI99" s="2">
        <v>30</v>
      </c>
      <c r="EJ99" s="2">
        <v>9</v>
      </c>
      <c r="EK99" s="2">
        <v>11</v>
      </c>
      <c r="EL99" s="2">
        <v>29</v>
      </c>
      <c r="EM99" s="2">
        <v>21</v>
      </c>
      <c r="EN99" s="2">
        <v>24</v>
      </c>
      <c r="EO99" s="2">
        <v>32</v>
      </c>
      <c r="EP99" s="2">
        <v>31</v>
      </c>
      <c r="EQ99" s="2">
        <v>23</v>
      </c>
      <c r="ER99" s="2">
        <v>22</v>
      </c>
      <c r="ES99" s="2">
        <v>1</v>
      </c>
      <c r="ET99" s="2" t="s">
        <v>93</v>
      </c>
      <c r="EU99" s="2" t="s">
        <v>18</v>
      </c>
    </row>
    <row r="100" spans="1:151" x14ac:dyDescent="0.3">
      <c r="A100" s="2">
        <v>99</v>
      </c>
      <c r="B100" s="2">
        <v>1</v>
      </c>
      <c r="C100" s="2">
        <v>3</v>
      </c>
      <c r="D100" s="2">
        <v>3</v>
      </c>
      <c r="E100" s="2" t="s">
        <v>46</v>
      </c>
      <c r="F100" s="2" t="s">
        <v>17</v>
      </c>
      <c r="G100" s="2" t="s">
        <v>15</v>
      </c>
      <c r="H100" s="2">
        <v>1</v>
      </c>
      <c r="J100" s="3">
        <v>43104</v>
      </c>
      <c r="O100" s="3">
        <v>43749</v>
      </c>
      <c r="R100" s="2">
        <v>9</v>
      </c>
      <c r="S100" s="2">
        <v>202</v>
      </c>
      <c r="T100" s="2">
        <v>28.6</v>
      </c>
      <c r="U100" s="2">
        <v>9</v>
      </c>
      <c r="V100" s="2">
        <v>1</v>
      </c>
      <c r="W100" s="2" t="s">
        <v>100</v>
      </c>
      <c r="X100" s="2" t="s">
        <v>100</v>
      </c>
      <c r="Y100" s="2">
        <v>6</v>
      </c>
      <c r="Z100" s="2">
        <v>6</v>
      </c>
      <c r="AA100" s="2">
        <v>6.1</v>
      </c>
      <c r="AB100" s="2" t="s">
        <v>100</v>
      </c>
      <c r="AC100" s="2" t="s">
        <v>100</v>
      </c>
      <c r="AD100" s="2" t="s">
        <v>100</v>
      </c>
      <c r="AE100" s="2" t="s">
        <v>100</v>
      </c>
      <c r="AF100" s="2" t="s">
        <v>100</v>
      </c>
      <c r="AG100" s="2" t="s">
        <v>100</v>
      </c>
      <c r="AH100" s="2" t="s">
        <v>100</v>
      </c>
      <c r="AI100" s="2">
        <v>4.7</v>
      </c>
      <c r="AJ100" s="2">
        <v>4.7</v>
      </c>
      <c r="AK100" s="2">
        <v>4.8</v>
      </c>
      <c r="AL100" s="2" t="s">
        <v>100</v>
      </c>
      <c r="AM100" s="2" t="s">
        <v>100</v>
      </c>
      <c r="AN100" s="2" t="s">
        <v>100</v>
      </c>
      <c r="AO100" s="2" t="s">
        <v>100</v>
      </c>
      <c r="AP100" s="2" t="s">
        <v>100</v>
      </c>
      <c r="AQ100" s="2" t="s">
        <v>100</v>
      </c>
      <c r="AR100" s="2" t="s">
        <v>100</v>
      </c>
      <c r="AS100" s="2">
        <f t="shared" si="47"/>
        <v>4.7333333333333334</v>
      </c>
      <c r="AT100" s="2">
        <f t="shared" si="48"/>
        <v>1.5074309978768576</v>
      </c>
      <c r="AU100" s="2">
        <v>5</v>
      </c>
      <c r="AV100" s="2">
        <v>5</v>
      </c>
      <c r="AW100" s="2">
        <v>5</v>
      </c>
      <c r="AX100" s="2" t="s">
        <v>100</v>
      </c>
      <c r="AY100" s="2" t="s">
        <v>100</v>
      </c>
      <c r="AZ100" s="2" t="s">
        <v>100</v>
      </c>
      <c r="BA100" s="2" t="s">
        <v>100</v>
      </c>
      <c r="BB100" s="2" t="s">
        <v>100</v>
      </c>
      <c r="BC100" s="2" t="s">
        <v>100</v>
      </c>
      <c r="BD100" s="2" t="s">
        <v>100</v>
      </c>
      <c r="BG100" s="2" t="s">
        <v>11</v>
      </c>
      <c r="BH100" s="3">
        <v>43736</v>
      </c>
      <c r="BI100" s="3" t="s">
        <v>191</v>
      </c>
      <c r="BJ100" s="3">
        <v>43859</v>
      </c>
      <c r="BK100" s="8">
        <f t="shared" si="49"/>
        <v>123</v>
      </c>
      <c r="BL100" s="8">
        <f t="shared" si="50"/>
        <v>4.0999999999999996</v>
      </c>
      <c r="BM100" s="8">
        <f t="shared" si="51"/>
        <v>110</v>
      </c>
      <c r="BN100" s="9">
        <f t="shared" si="52"/>
        <v>3.6666666666666665</v>
      </c>
      <c r="BO100" s="2">
        <v>237</v>
      </c>
      <c r="BP100" s="2">
        <v>34.5</v>
      </c>
      <c r="BQ100" s="2">
        <v>8</v>
      </c>
      <c r="BR100" s="2">
        <v>3.1339999999999999</v>
      </c>
      <c r="BS100" s="2">
        <v>7</v>
      </c>
      <c r="BT100" s="2">
        <v>2</v>
      </c>
      <c r="BU100" s="2">
        <v>10</v>
      </c>
      <c r="BV100" s="2">
        <v>11.2</v>
      </c>
      <c r="BW100" s="2">
        <v>11</v>
      </c>
      <c r="BX100" s="2">
        <v>11.4</v>
      </c>
      <c r="BY100" s="2">
        <v>9.8000000000000007</v>
      </c>
      <c r="BZ100" s="2">
        <v>12</v>
      </c>
      <c r="CA100" s="2">
        <v>10.3</v>
      </c>
      <c r="CB100" s="2">
        <v>10</v>
      </c>
      <c r="CC100" s="2">
        <v>12</v>
      </c>
      <c r="CD100" s="2">
        <v>12.4</v>
      </c>
      <c r="CE100" s="2">
        <v>7.3</v>
      </c>
      <c r="CF100" s="2">
        <v>7</v>
      </c>
      <c r="CG100" s="2">
        <v>8.3000000000000007</v>
      </c>
      <c r="CH100" s="2">
        <v>7.7</v>
      </c>
      <c r="CI100" s="2">
        <v>6.7</v>
      </c>
      <c r="CJ100" s="2">
        <v>7.5</v>
      </c>
      <c r="CK100" s="2">
        <v>7.7</v>
      </c>
      <c r="CL100" s="2">
        <v>7.9</v>
      </c>
      <c r="CM100" s="2">
        <v>7.8</v>
      </c>
      <c r="CN100" s="2">
        <v>8</v>
      </c>
      <c r="CO100" s="2">
        <v>14</v>
      </c>
      <c r="CP100" s="2">
        <v>22</v>
      </c>
      <c r="CQ100" s="2">
        <v>31</v>
      </c>
      <c r="CR100" s="2">
        <v>30</v>
      </c>
      <c r="CS100" s="2">
        <v>18</v>
      </c>
      <c r="CT100" s="2">
        <v>26</v>
      </c>
      <c r="CU100" s="2">
        <v>30</v>
      </c>
      <c r="CV100" s="2">
        <v>26</v>
      </c>
      <c r="CW100" s="2">
        <v>29</v>
      </c>
      <c r="CX100" s="2">
        <v>29</v>
      </c>
      <c r="DA100" s="2" t="s">
        <v>12</v>
      </c>
      <c r="DB100" s="3">
        <v>43905</v>
      </c>
      <c r="DC100" s="3" t="s">
        <v>189</v>
      </c>
      <c r="DD100" s="3">
        <v>44036</v>
      </c>
      <c r="DE100" s="8">
        <f t="shared" si="53"/>
        <v>131</v>
      </c>
      <c r="DF100" s="8">
        <f t="shared" si="54"/>
        <v>4.3666666666666663</v>
      </c>
      <c r="DG100" s="8">
        <f t="shared" si="55"/>
        <v>177</v>
      </c>
      <c r="DH100" s="9">
        <f t="shared" si="56"/>
        <v>5.9</v>
      </c>
      <c r="DI100" s="2">
        <v>345.4</v>
      </c>
      <c r="DJ100" s="2">
        <v>54.2</v>
      </c>
      <c r="DK100" s="2">
        <v>13</v>
      </c>
      <c r="DL100" s="2">
        <v>6</v>
      </c>
      <c r="DM100" s="2">
        <v>8</v>
      </c>
      <c r="DN100" s="2">
        <v>2</v>
      </c>
      <c r="DO100" s="2">
        <v>13.5</v>
      </c>
      <c r="DP100" s="2">
        <v>13.7</v>
      </c>
      <c r="DQ100" s="2">
        <v>16</v>
      </c>
      <c r="DR100" s="2">
        <v>12.4</v>
      </c>
      <c r="DS100" s="2">
        <v>12</v>
      </c>
      <c r="DT100" s="2">
        <v>8.4</v>
      </c>
      <c r="DU100" s="2">
        <v>11.9</v>
      </c>
      <c r="DV100" s="2">
        <v>12</v>
      </c>
      <c r="DW100" s="2">
        <v>12.6</v>
      </c>
      <c r="DX100" s="2">
        <v>12.2</v>
      </c>
      <c r="DY100" s="2">
        <v>8</v>
      </c>
      <c r="DZ100" s="2">
        <v>9.1999999999999993</v>
      </c>
      <c r="EA100" s="2">
        <v>9.4</v>
      </c>
      <c r="EB100" s="2">
        <v>8</v>
      </c>
      <c r="EC100" s="2">
        <v>7.3</v>
      </c>
      <c r="ED100" s="2">
        <v>7.2</v>
      </c>
      <c r="EE100" s="2">
        <v>6.8</v>
      </c>
      <c r="EF100" s="2">
        <v>7</v>
      </c>
      <c r="EG100" s="2">
        <v>7.7</v>
      </c>
      <c r="EH100" s="2">
        <v>6.8</v>
      </c>
      <c r="EI100" s="2">
        <v>29</v>
      </c>
      <c r="EJ100" s="2">
        <v>37</v>
      </c>
      <c r="EK100" s="2">
        <v>52</v>
      </c>
      <c r="EL100" s="2">
        <v>30</v>
      </c>
      <c r="EM100" s="2">
        <v>23</v>
      </c>
      <c r="EN100" s="2">
        <v>14</v>
      </c>
      <c r="EO100" s="2">
        <v>18</v>
      </c>
      <c r="EP100" s="2">
        <v>20</v>
      </c>
      <c r="EQ100" s="2">
        <v>26</v>
      </c>
      <c r="ER100" s="2">
        <v>21</v>
      </c>
      <c r="ES100" s="2" t="s">
        <v>95</v>
      </c>
      <c r="ET100" s="2" t="s">
        <v>93</v>
      </c>
      <c r="EU100" s="2" t="s">
        <v>18</v>
      </c>
    </row>
    <row r="101" spans="1:151" x14ac:dyDescent="0.3">
      <c r="A101" s="2">
        <v>100</v>
      </c>
      <c r="B101" s="2">
        <v>1</v>
      </c>
      <c r="C101" s="2">
        <v>1</v>
      </c>
      <c r="D101" s="2">
        <v>3</v>
      </c>
      <c r="E101" s="2" t="s">
        <v>47</v>
      </c>
      <c r="F101" s="2" t="s">
        <v>48</v>
      </c>
      <c r="G101" s="2" t="s">
        <v>15</v>
      </c>
      <c r="H101" s="2">
        <v>1</v>
      </c>
      <c r="J101" s="3">
        <v>43104</v>
      </c>
      <c r="R101" s="2">
        <v>10</v>
      </c>
      <c r="S101" s="2">
        <v>178.6</v>
      </c>
      <c r="T101" s="2">
        <v>25.1</v>
      </c>
      <c r="U101" s="2">
        <v>6</v>
      </c>
      <c r="W101" s="2" t="s">
        <v>100</v>
      </c>
      <c r="X101" s="2" t="s">
        <v>100</v>
      </c>
      <c r="Y101" s="2" t="s">
        <v>100</v>
      </c>
      <c r="Z101" s="2" t="s">
        <v>100</v>
      </c>
      <c r="AA101" s="2" t="s">
        <v>100</v>
      </c>
      <c r="AB101" s="2" t="s">
        <v>100</v>
      </c>
      <c r="AC101" s="2" t="s">
        <v>100</v>
      </c>
      <c r="AD101" s="2" t="s">
        <v>100</v>
      </c>
      <c r="AE101" s="2" t="s">
        <v>100</v>
      </c>
      <c r="AF101" s="2" t="s">
        <v>100</v>
      </c>
      <c r="AG101" s="2" t="s">
        <v>100</v>
      </c>
      <c r="AH101" s="2" t="s">
        <v>100</v>
      </c>
      <c r="AI101" s="2" t="s">
        <v>100</v>
      </c>
      <c r="AJ101" s="2" t="s">
        <v>100</v>
      </c>
      <c r="AK101" s="2" t="s">
        <v>100</v>
      </c>
      <c r="AL101" s="2" t="s">
        <v>100</v>
      </c>
      <c r="AM101" s="2" t="s">
        <v>100</v>
      </c>
      <c r="AN101" s="2" t="s">
        <v>100</v>
      </c>
      <c r="AO101" s="2" t="s">
        <v>100</v>
      </c>
      <c r="AP101" s="2" t="s">
        <v>100</v>
      </c>
      <c r="AQ101" s="2" t="s">
        <v>100</v>
      </c>
      <c r="AR101" s="2" t="s">
        <v>100</v>
      </c>
      <c r="AS101" s="2" t="e">
        <f t="shared" si="47"/>
        <v>#DIV/0!</v>
      </c>
      <c r="AT101" s="2" t="e">
        <f t="shared" si="48"/>
        <v>#DIV/0!</v>
      </c>
      <c r="AU101" s="2" t="s">
        <v>100</v>
      </c>
      <c r="AV101" s="2" t="s">
        <v>100</v>
      </c>
      <c r="AW101" s="2" t="s">
        <v>100</v>
      </c>
      <c r="AX101" s="2" t="s">
        <v>100</v>
      </c>
      <c r="AY101" s="2" t="s">
        <v>100</v>
      </c>
      <c r="AZ101" s="2" t="s">
        <v>100</v>
      </c>
      <c r="BA101" s="2" t="s">
        <v>100</v>
      </c>
      <c r="BB101" s="2" t="s">
        <v>100</v>
      </c>
      <c r="BC101" s="2" t="s">
        <v>100</v>
      </c>
      <c r="BD101" s="2" t="s">
        <v>100</v>
      </c>
      <c r="BG101" s="2" t="s">
        <v>11</v>
      </c>
      <c r="BH101" s="3">
        <v>43737</v>
      </c>
      <c r="BI101" s="3" t="s">
        <v>191</v>
      </c>
      <c r="BJ101" s="3">
        <v>43859</v>
      </c>
      <c r="BK101" s="8">
        <f t="shared" si="49"/>
        <v>122</v>
      </c>
      <c r="BL101" s="8">
        <f>BK:BK/30</f>
        <v>4.0666666666666664</v>
      </c>
      <c r="BO101" s="2">
        <v>260</v>
      </c>
      <c r="BP101" s="2">
        <v>34.6</v>
      </c>
      <c r="BQ101" s="2">
        <v>8</v>
      </c>
      <c r="BR101" s="2">
        <v>6.1829999999999998</v>
      </c>
      <c r="BS101" s="2">
        <v>7</v>
      </c>
      <c r="BT101" s="2">
        <v>2</v>
      </c>
      <c r="BU101" s="2">
        <v>13.6</v>
      </c>
      <c r="BV101" s="2">
        <v>12.4</v>
      </c>
      <c r="BW101" s="2">
        <v>15</v>
      </c>
      <c r="BX101" s="2">
        <v>12.4</v>
      </c>
      <c r="BY101" s="2">
        <v>14.4</v>
      </c>
      <c r="BZ101" s="2">
        <v>12.7</v>
      </c>
      <c r="CA101" s="2">
        <v>15.5</v>
      </c>
      <c r="CB101" s="2">
        <v>14.5</v>
      </c>
      <c r="CC101" s="2">
        <v>15</v>
      </c>
      <c r="CD101" s="2">
        <v>15.3</v>
      </c>
      <c r="CE101" s="2">
        <v>10</v>
      </c>
      <c r="CF101" s="2">
        <v>10</v>
      </c>
      <c r="CG101" s="2">
        <v>10</v>
      </c>
      <c r="CH101" s="2">
        <v>10.7</v>
      </c>
      <c r="CI101" s="2">
        <v>10.5</v>
      </c>
      <c r="CJ101" s="2">
        <v>10.3</v>
      </c>
      <c r="CK101" s="2">
        <v>10</v>
      </c>
      <c r="CL101" s="2">
        <v>10</v>
      </c>
      <c r="CM101" s="2">
        <v>10.4</v>
      </c>
      <c r="CN101" s="2">
        <v>8.6999999999999993</v>
      </c>
      <c r="CO101" s="2">
        <v>56</v>
      </c>
      <c r="CP101" s="2">
        <v>58</v>
      </c>
      <c r="CQ101" s="2">
        <v>64</v>
      </c>
      <c r="CR101" s="2">
        <v>72</v>
      </c>
      <c r="CS101" s="2">
        <v>56</v>
      </c>
      <c r="CT101" s="2">
        <v>61</v>
      </c>
      <c r="CU101" s="2">
        <v>62</v>
      </c>
      <c r="CV101" s="2">
        <v>57</v>
      </c>
      <c r="CW101" s="2">
        <v>65</v>
      </c>
      <c r="CX101" s="2">
        <v>50</v>
      </c>
      <c r="DA101" s="2" t="s">
        <v>12</v>
      </c>
      <c r="DB101" s="3">
        <v>43854</v>
      </c>
      <c r="DC101" s="3" t="s">
        <v>188</v>
      </c>
      <c r="DD101" s="3">
        <v>43999</v>
      </c>
      <c r="DE101" s="8">
        <f t="shared" si="53"/>
        <v>145</v>
      </c>
      <c r="DF101" s="8">
        <f t="shared" si="54"/>
        <v>4.833333333333333</v>
      </c>
      <c r="DG101" s="8">
        <f t="shared" si="55"/>
        <v>140</v>
      </c>
      <c r="DH101" s="9">
        <f t="shared" si="56"/>
        <v>4.666666666666667</v>
      </c>
      <c r="DI101" s="2">
        <v>257.5</v>
      </c>
      <c r="DJ101" s="2">
        <v>42.3</v>
      </c>
      <c r="DK101" s="2">
        <v>12</v>
      </c>
      <c r="DL101" s="2">
        <v>9</v>
      </c>
      <c r="DM101" s="2">
        <v>8</v>
      </c>
      <c r="DN101" s="2">
        <v>2</v>
      </c>
      <c r="DO101" s="2">
        <v>16.399999999999999</v>
      </c>
      <c r="DP101" s="2">
        <v>15.7</v>
      </c>
      <c r="DQ101" s="2">
        <v>16</v>
      </c>
      <c r="DR101" s="2">
        <v>16.2</v>
      </c>
      <c r="DS101" s="2">
        <v>15</v>
      </c>
      <c r="DT101" s="2">
        <v>16.3</v>
      </c>
      <c r="DU101" s="2">
        <v>16.5</v>
      </c>
      <c r="DV101" s="2">
        <v>18</v>
      </c>
      <c r="DW101" s="2">
        <v>10.6</v>
      </c>
      <c r="DX101" s="2">
        <v>16.2</v>
      </c>
      <c r="DY101" s="2">
        <v>9.8000000000000007</v>
      </c>
      <c r="DZ101" s="2">
        <v>9.6999999999999993</v>
      </c>
      <c r="EA101" s="2">
        <v>10</v>
      </c>
      <c r="EB101" s="2">
        <v>9.8000000000000007</v>
      </c>
      <c r="EC101" s="2">
        <v>9.5</v>
      </c>
      <c r="ED101" s="2">
        <v>10.1</v>
      </c>
      <c r="EE101" s="2">
        <v>10.4</v>
      </c>
      <c r="EF101" s="2">
        <v>9.6999999999999993</v>
      </c>
      <c r="EG101" s="2">
        <v>7.3</v>
      </c>
      <c r="EH101" s="2">
        <v>10.6</v>
      </c>
      <c r="EI101" s="2">
        <v>62</v>
      </c>
      <c r="EJ101" s="2">
        <v>59</v>
      </c>
      <c r="EK101" s="2">
        <v>60</v>
      </c>
      <c r="EL101" s="2">
        <v>61</v>
      </c>
      <c r="EM101" s="2">
        <v>57</v>
      </c>
      <c r="EN101" s="2">
        <v>61</v>
      </c>
      <c r="EO101" s="2">
        <v>71</v>
      </c>
      <c r="EP101" s="2">
        <v>76</v>
      </c>
      <c r="EQ101" s="2">
        <v>25</v>
      </c>
      <c r="ER101" s="2">
        <v>67</v>
      </c>
      <c r="EU101" s="2" t="s">
        <v>18</v>
      </c>
    </row>
    <row r="102" spans="1:151" x14ac:dyDescent="0.3">
      <c r="A102" s="2">
        <v>101</v>
      </c>
      <c r="B102" s="2">
        <v>1</v>
      </c>
      <c r="C102" s="2">
        <v>2</v>
      </c>
      <c r="D102" s="2">
        <v>3</v>
      </c>
      <c r="E102" s="2" t="s">
        <v>47</v>
      </c>
      <c r="F102" s="2" t="s">
        <v>48</v>
      </c>
      <c r="G102" s="2" t="s">
        <v>15</v>
      </c>
      <c r="H102" s="2">
        <v>1</v>
      </c>
      <c r="J102" s="3">
        <v>43104</v>
      </c>
      <c r="K102" s="3">
        <v>43670</v>
      </c>
      <c r="L102" s="3" t="s">
        <v>190</v>
      </c>
      <c r="M102" s="7">
        <f t="shared" ref="M102:M115" si="59">K:K-J:J</f>
        <v>566</v>
      </c>
      <c r="N102" s="7">
        <f t="shared" si="45"/>
        <v>18.866666666666667</v>
      </c>
      <c r="O102" s="3">
        <v>43790</v>
      </c>
      <c r="P102" s="7">
        <f>O:O-K:K</f>
        <v>120</v>
      </c>
      <c r="Q102" s="7">
        <f t="shared" si="46"/>
        <v>4</v>
      </c>
      <c r="R102" s="2">
        <v>14</v>
      </c>
      <c r="S102" s="2">
        <v>172</v>
      </c>
      <c r="T102" s="2">
        <v>32.5</v>
      </c>
      <c r="U102" s="2">
        <v>13</v>
      </c>
      <c r="V102" s="2">
        <v>4.18</v>
      </c>
      <c r="W102" s="2">
        <v>5</v>
      </c>
      <c r="X102" s="2">
        <v>2</v>
      </c>
      <c r="Y102" s="2">
        <v>13.3</v>
      </c>
      <c r="Z102" s="2">
        <v>14.2</v>
      </c>
      <c r="AA102" s="2">
        <v>12</v>
      </c>
      <c r="AB102" s="2">
        <v>14</v>
      </c>
      <c r="AC102" s="2">
        <v>12.7</v>
      </c>
      <c r="AD102" s="2">
        <v>11</v>
      </c>
      <c r="AE102" s="2">
        <v>14.3</v>
      </c>
      <c r="AF102" s="2">
        <v>13.1</v>
      </c>
      <c r="AG102" s="2">
        <v>12</v>
      </c>
      <c r="AH102" s="2">
        <v>13.4</v>
      </c>
      <c r="AI102" s="2">
        <v>9</v>
      </c>
      <c r="AJ102" s="2">
        <v>9</v>
      </c>
      <c r="AK102" s="2">
        <v>9.3000000000000007</v>
      </c>
      <c r="AL102" s="2">
        <v>9.1999999999999993</v>
      </c>
      <c r="AM102" s="2">
        <v>9.1999999999999993</v>
      </c>
      <c r="AN102" s="2">
        <v>10</v>
      </c>
      <c r="AO102" s="2">
        <v>9.5</v>
      </c>
      <c r="AP102" s="2">
        <v>9.5</v>
      </c>
      <c r="AQ102" s="2">
        <v>8.6999999999999993</v>
      </c>
      <c r="AR102" s="2">
        <v>9</v>
      </c>
      <c r="AS102" s="2">
        <f t="shared" si="47"/>
        <v>9.24</v>
      </c>
      <c r="AT102" s="2">
        <f t="shared" si="48"/>
        <v>2.9426751592356686</v>
      </c>
      <c r="AU102" s="2">
        <v>48</v>
      </c>
      <c r="AV102" s="2">
        <v>51</v>
      </c>
      <c r="AW102" s="2">
        <v>49</v>
      </c>
      <c r="AX102" s="2">
        <v>48</v>
      </c>
      <c r="AY102" s="2">
        <v>49</v>
      </c>
      <c r="AZ102" s="2">
        <v>47</v>
      </c>
      <c r="BA102" s="2">
        <v>53</v>
      </c>
      <c r="BB102" s="2">
        <v>50</v>
      </c>
      <c r="BC102" s="2">
        <v>46</v>
      </c>
      <c r="BD102" s="2">
        <v>47</v>
      </c>
      <c r="BG102" s="2" t="s">
        <v>11</v>
      </c>
      <c r="BH102" s="3">
        <v>43689</v>
      </c>
      <c r="BI102" s="3" t="s">
        <v>190</v>
      </c>
      <c r="BJ102" s="3">
        <v>43881</v>
      </c>
      <c r="BK102" s="8">
        <f t="shared" ref="BK102" si="60">BJ:BJ-BH:BH</f>
        <v>192</v>
      </c>
      <c r="BL102" s="8">
        <f>BK:BK/30</f>
        <v>6.4</v>
      </c>
      <c r="BM102" s="8">
        <f t="shared" si="51"/>
        <v>91</v>
      </c>
      <c r="BN102" s="9">
        <f t="shared" si="52"/>
        <v>3.0333333333333332</v>
      </c>
      <c r="BO102" s="2">
        <v>200</v>
      </c>
      <c r="BP102" s="2">
        <v>32.700000000000003</v>
      </c>
      <c r="BQ102" s="2">
        <v>10</v>
      </c>
      <c r="BR102" s="2">
        <v>7.11</v>
      </c>
      <c r="BS102" s="2">
        <v>9</v>
      </c>
      <c r="BT102" s="2">
        <v>2</v>
      </c>
      <c r="BU102" s="2">
        <v>14.4</v>
      </c>
      <c r="BV102" s="2">
        <v>12</v>
      </c>
      <c r="BW102" s="2">
        <v>12</v>
      </c>
      <c r="BX102" s="2">
        <v>14.5</v>
      </c>
      <c r="BY102" s="2">
        <v>14</v>
      </c>
      <c r="BZ102" s="2">
        <v>14.5</v>
      </c>
      <c r="CA102" s="2">
        <v>11.5</v>
      </c>
      <c r="CB102" s="2">
        <v>16</v>
      </c>
      <c r="CC102" s="2">
        <v>13.5</v>
      </c>
      <c r="CD102" s="2">
        <v>14</v>
      </c>
      <c r="CE102" s="2">
        <v>9.6999999999999993</v>
      </c>
      <c r="CF102" s="2">
        <v>9.4</v>
      </c>
      <c r="CG102" s="2">
        <v>9.6999999999999993</v>
      </c>
      <c r="CH102" s="2">
        <v>9.6</v>
      </c>
      <c r="CI102" s="2">
        <v>10</v>
      </c>
      <c r="CJ102" s="2">
        <v>10.5</v>
      </c>
      <c r="CK102" s="2">
        <v>9.6</v>
      </c>
      <c r="CL102" s="2">
        <v>9.4</v>
      </c>
      <c r="CM102" s="2">
        <v>10</v>
      </c>
      <c r="CN102" s="2">
        <v>9.5</v>
      </c>
      <c r="CO102" s="2">
        <v>51</v>
      </c>
      <c r="CP102" s="2">
        <v>48</v>
      </c>
      <c r="CQ102" s="2">
        <v>50</v>
      </c>
      <c r="CR102" s="2">
        <v>51</v>
      </c>
      <c r="CS102" s="2">
        <v>54</v>
      </c>
      <c r="CT102" s="2">
        <v>61</v>
      </c>
      <c r="CU102" s="2">
        <v>50</v>
      </c>
      <c r="CV102" s="2">
        <v>51</v>
      </c>
      <c r="CW102" s="2">
        <v>53</v>
      </c>
      <c r="CX102" s="2">
        <v>55</v>
      </c>
      <c r="DA102" s="2" t="s">
        <v>12</v>
      </c>
      <c r="DB102" s="3">
        <v>43862</v>
      </c>
      <c r="DC102" s="3" t="s">
        <v>188</v>
      </c>
      <c r="DD102" s="3">
        <v>44012</v>
      </c>
      <c r="DE102" s="8">
        <f t="shared" si="53"/>
        <v>150</v>
      </c>
      <c r="DF102" s="8">
        <f t="shared" si="54"/>
        <v>5</v>
      </c>
      <c r="DG102" s="8">
        <f t="shared" si="55"/>
        <v>131</v>
      </c>
      <c r="DH102" s="9">
        <f t="shared" si="56"/>
        <v>4.3666666666666663</v>
      </c>
      <c r="DI102" s="2">
        <v>260</v>
      </c>
      <c r="DJ102" s="2">
        <v>50</v>
      </c>
      <c r="DK102" s="2">
        <v>10</v>
      </c>
      <c r="DL102" s="2">
        <v>17</v>
      </c>
      <c r="DM102" s="2">
        <v>11</v>
      </c>
      <c r="DN102" s="2">
        <v>2</v>
      </c>
      <c r="DO102" s="2">
        <v>19.5</v>
      </c>
      <c r="DP102" s="2">
        <v>17</v>
      </c>
      <c r="DQ102" s="2">
        <v>18.7</v>
      </c>
      <c r="DR102" s="2">
        <v>17</v>
      </c>
      <c r="DS102" s="2">
        <v>17.5</v>
      </c>
      <c r="DT102" s="2">
        <v>17</v>
      </c>
      <c r="DU102" s="2">
        <v>16</v>
      </c>
      <c r="DV102" s="2">
        <v>17.399999999999999</v>
      </c>
      <c r="DW102" s="2">
        <v>15</v>
      </c>
      <c r="DX102" s="2">
        <v>16.8</v>
      </c>
      <c r="DY102" s="2">
        <v>10.4</v>
      </c>
      <c r="DZ102" s="2">
        <v>10.5</v>
      </c>
      <c r="EA102" s="2">
        <v>11.4</v>
      </c>
      <c r="EB102" s="2">
        <v>10.8</v>
      </c>
      <c r="EC102" s="2">
        <v>10.199999999999999</v>
      </c>
      <c r="ED102" s="2">
        <v>11</v>
      </c>
      <c r="EE102" s="2">
        <v>10.6</v>
      </c>
      <c r="EF102" s="2">
        <v>11</v>
      </c>
      <c r="EG102" s="2">
        <v>10</v>
      </c>
      <c r="EH102" s="2">
        <v>10.7</v>
      </c>
      <c r="EI102" s="2">
        <v>85</v>
      </c>
      <c r="EJ102" s="2">
        <v>79</v>
      </c>
      <c r="EK102" s="2">
        <v>83</v>
      </c>
      <c r="EL102" s="2">
        <v>77</v>
      </c>
      <c r="EM102" s="2">
        <v>79</v>
      </c>
      <c r="EN102" s="2">
        <v>78</v>
      </c>
      <c r="EO102" s="2">
        <v>72</v>
      </c>
      <c r="EP102" s="2">
        <v>84</v>
      </c>
      <c r="EQ102" s="2">
        <v>75</v>
      </c>
      <c r="ER102" s="2">
        <v>80</v>
      </c>
      <c r="ES102" s="2">
        <v>2</v>
      </c>
      <c r="ET102" s="2" t="s">
        <v>94</v>
      </c>
      <c r="EU102" s="2" t="s">
        <v>18</v>
      </c>
    </row>
    <row r="103" spans="1:151" x14ac:dyDescent="0.3">
      <c r="A103" s="2">
        <v>102</v>
      </c>
      <c r="B103" s="2">
        <v>1</v>
      </c>
      <c r="C103" s="2">
        <v>3</v>
      </c>
      <c r="D103" s="2">
        <v>3</v>
      </c>
      <c r="E103" s="2" t="s">
        <v>47</v>
      </c>
      <c r="F103" s="2" t="s">
        <v>48</v>
      </c>
      <c r="G103" s="2" t="s">
        <v>15</v>
      </c>
      <c r="H103" s="2">
        <v>1</v>
      </c>
      <c r="J103" s="3">
        <v>43104</v>
      </c>
      <c r="K103" s="3">
        <v>43634</v>
      </c>
      <c r="L103" s="3" t="s">
        <v>190</v>
      </c>
      <c r="M103" s="7">
        <f t="shared" si="59"/>
        <v>530</v>
      </c>
      <c r="N103" s="7">
        <f t="shared" si="45"/>
        <v>17.666666666666668</v>
      </c>
      <c r="O103" s="3">
        <v>43790</v>
      </c>
      <c r="P103" s="7">
        <f>O:O-K:K</f>
        <v>156</v>
      </c>
      <c r="Q103" s="7">
        <f t="shared" si="46"/>
        <v>5.2</v>
      </c>
      <c r="R103" s="2">
        <v>8</v>
      </c>
      <c r="S103" s="2">
        <v>170</v>
      </c>
      <c r="T103" s="2">
        <v>29.8</v>
      </c>
      <c r="U103" s="2">
        <v>12</v>
      </c>
      <c r="V103" s="2">
        <v>4.3070000000000004</v>
      </c>
      <c r="W103" s="2">
        <v>6</v>
      </c>
      <c r="X103" s="2">
        <v>2</v>
      </c>
      <c r="Y103" s="2">
        <v>11.2</v>
      </c>
      <c r="Z103" s="2">
        <v>11</v>
      </c>
      <c r="AA103" s="2">
        <v>13</v>
      </c>
      <c r="AB103" s="2">
        <v>13.2</v>
      </c>
      <c r="AC103" s="2">
        <v>11</v>
      </c>
      <c r="AD103" s="2">
        <v>12.1</v>
      </c>
      <c r="AE103" s="2">
        <v>12.5</v>
      </c>
      <c r="AF103" s="2">
        <v>12.5</v>
      </c>
      <c r="AG103" s="2">
        <v>13.5</v>
      </c>
      <c r="AH103" s="2">
        <v>13</v>
      </c>
      <c r="AI103" s="2">
        <v>9</v>
      </c>
      <c r="AJ103" s="2">
        <v>9</v>
      </c>
      <c r="AK103" s="2">
        <v>9</v>
      </c>
      <c r="AL103" s="2">
        <v>8.6999999999999993</v>
      </c>
      <c r="AM103" s="2">
        <v>9</v>
      </c>
      <c r="AN103" s="2">
        <v>8.9</v>
      </c>
      <c r="AO103" s="2">
        <v>9</v>
      </c>
      <c r="AP103" s="2">
        <v>8.6999999999999993</v>
      </c>
      <c r="AQ103" s="2">
        <v>9</v>
      </c>
      <c r="AR103" s="2">
        <v>9.1999999999999993</v>
      </c>
      <c r="AS103" s="2">
        <f t="shared" si="47"/>
        <v>8.9499999999999993</v>
      </c>
      <c r="AT103" s="2">
        <f t="shared" si="48"/>
        <v>2.8503184713375793</v>
      </c>
      <c r="AU103" s="2">
        <v>42</v>
      </c>
      <c r="AV103" s="2">
        <v>42</v>
      </c>
      <c r="AW103" s="2">
        <v>45</v>
      </c>
      <c r="AX103" s="2">
        <v>46</v>
      </c>
      <c r="AY103" s="2">
        <v>43</v>
      </c>
      <c r="AZ103" s="2">
        <v>41</v>
      </c>
      <c r="BA103" s="2">
        <v>45</v>
      </c>
      <c r="BB103" s="2">
        <v>43</v>
      </c>
      <c r="BC103" s="2">
        <v>50</v>
      </c>
      <c r="BD103" s="2">
        <v>46</v>
      </c>
      <c r="BE103" s="2" t="s">
        <v>104</v>
      </c>
      <c r="BF103" s="2" t="s">
        <v>94</v>
      </c>
      <c r="BG103" s="2" t="s">
        <v>11</v>
      </c>
      <c r="BH103" s="3">
        <v>43811</v>
      </c>
      <c r="BI103" s="3" t="s">
        <v>192</v>
      </c>
      <c r="BJ103" s="3">
        <v>44170</v>
      </c>
      <c r="BK103" s="8">
        <f t="shared" si="49"/>
        <v>359</v>
      </c>
      <c r="BL103" s="8">
        <f t="shared" si="50"/>
        <v>11.966666666666667</v>
      </c>
      <c r="BM103" s="8">
        <f t="shared" si="51"/>
        <v>380</v>
      </c>
      <c r="BN103" s="9">
        <f t="shared" si="52"/>
        <v>12.666666666666666</v>
      </c>
      <c r="BO103" s="2">
        <v>200</v>
      </c>
      <c r="BP103" s="2">
        <v>32.299999999999997</v>
      </c>
      <c r="BQ103" s="2">
        <v>9</v>
      </c>
      <c r="BR103" s="2">
        <v>6.3529999999999998</v>
      </c>
      <c r="BS103" s="2">
        <v>8</v>
      </c>
      <c r="BT103" s="2">
        <v>2</v>
      </c>
      <c r="BU103" s="2">
        <v>12.4</v>
      </c>
      <c r="BV103" s="2">
        <v>15</v>
      </c>
      <c r="BW103" s="2">
        <v>15.2</v>
      </c>
      <c r="BX103" s="2">
        <v>13.3</v>
      </c>
      <c r="BY103" s="2">
        <v>14.2</v>
      </c>
      <c r="BZ103" s="2">
        <v>11.8</v>
      </c>
      <c r="CA103" s="2">
        <v>14.7</v>
      </c>
      <c r="CB103" s="2">
        <v>12.5</v>
      </c>
      <c r="CC103" s="2">
        <v>12.8</v>
      </c>
      <c r="CD103" s="2">
        <v>13.5</v>
      </c>
      <c r="CE103" s="2">
        <v>9.5</v>
      </c>
      <c r="CF103" s="2">
        <v>9.4</v>
      </c>
      <c r="CG103" s="2">
        <v>9.5</v>
      </c>
      <c r="CH103" s="2">
        <v>9</v>
      </c>
      <c r="CI103" s="2">
        <v>9.6999999999999993</v>
      </c>
      <c r="CJ103" s="2">
        <v>8.5</v>
      </c>
      <c r="CK103" s="2">
        <v>9.8000000000000007</v>
      </c>
      <c r="CL103" s="2">
        <v>9.3000000000000007</v>
      </c>
      <c r="CM103" s="2">
        <v>9.1999999999999993</v>
      </c>
      <c r="CN103" s="2">
        <v>10</v>
      </c>
      <c r="CO103" s="2">
        <v>47</v>
      </c>
      <c r="CP103" s="2">
        <v>47</v>
      </c>
      <c r="CQ103" s="2">
        <v>49</v>
      </c>
      <c r="CR103" s="2">
        <v>45</v>
      </c>
      <c r="CS103" s="2">
        <v>53</v>
      </c>
      <c r="CT103" s="2">
        <v>35</v>
      </c>
      <c r="CU103" s="2">
        <v>50</v>
      </c>
      <c r="CV103" s="2">
        <v>44</v>
      </c>
      <c r="CW103" s="2">
        <v>47</v>
      </c>
      <c r="CX103" s="2">
        <v>46</v>
      </c>
      <c r="CY103" s="2" t="s">
        <v>104</v>
      </c>
      <c r="CZ103" s="2" t="s">
        <v>94</v>
      </c>
      <c r="DA103" s="2" t="s">
        <v>12</v>
      </c>
      <c r="DB103" s="3">
        <v>44241</v>
      </c>
      <c r="DC103" s="3" t="s">
        <v>188</v>
      </c>
      <c r="DD103" s="3">
        <v>44377</v>
      </c>
      <c r="DE103" s="8">
        <f t="shared" si="53"/>
        <v>136</v>
      </c>
      <c r="DF103" s="8">
        <f t="shared" si="54"/>
        <v>4.5333333333333332</v>
      </c>
      <c r="DG103" s="8">
        <f t="shared" si="55"/>
        <v>207</v>
      </c>
      <c r="DH103" s="9">
        <f t="shared" si="56"/>
        <v>6.9</v>
      </c>
      <c r="DI103" s="2">
        <v>270</v>
      </c>
      <c r="DJ103" s="2">
        <v>42.7</v>
      </c>
      <c r="DK103" s="2">
        <v>11</v>
      </c>
      <c r="DL103" s="2">
        <v>13</v>
      </c>
      <c r="DM103" s="2">
        <v>9</v>
      </c>
      <c r="DN103" s="2">
        <v>2</v>
      </c>
      <c r="DO103" s="2">
        <v>12.4</v>
      </c>
      <c r="DP103" s="2">
        <v>13</v>
      </c>
      <c r="DQ103" s="2">
        <v>16.600000000000001</v>
      </c>
      <c r="DR103" s="2">
        <v>16.7</v>
      </c>
      <c r="DS103" s="2">
        <v>11.2</v>
      </c>
      <c r="DT103" s="2">
        <v>16</v>
      </c>
      <c r="DU103" s="2">
        <v>15.5</v>
      </c>
      <c r="DV103" s="2">
        <v>14</v>
      </c>
      <c r="DW103" s="2">
        <v>16</v>
      </c>
      <c r="DX103" s="2">
        <v>19</v>
      </c>
      <c r="DY103" s="2">
        <v>10.3</v>
      </c>
      <c r="DZ103" s="2">
        <v>9.8000000000000007</v>
      </c>
      <c r="EA103" s="2">
        <v>10.4</v>
      </c>
      <c r="EB103" s="2">
        <v>9.6999999999999993</v>
      </c>
      <c r="EC103" s="2">
        <v>9.5</v>
      </c>
      <c r="ED103" s="2">
        <v>10.3</v>
      </c>
      <c r="EE103" s="2">
        <v>9.4</v>
      </c>
      <c r="EF103" s="2">
        <v>9.6999999999999993</v>
      </c>
      <c r="EG103" s="2">
        <v>9.3000000000000007</v>
      </c>
      <c r="EH103" s="2">
        <v>10.199999999999999</v>
      </c>
      <c r="EI103" s="2">
        <v>64</v>
      </c>
      <c r="EJ103" s="2">
        <v>55</v>
      </c>
      <c r="EK103" s="2">
        <v>67</v>
      </c>
      <c r="EL103" s="2">
        <v>64</v>
      </c>
      <c r="EM103" s="2">
        <v>37</v>
      </c>
      <c r="EN103" s="2">
        <v>68</v>
      </c>
      <c r="EO103" s="2">
        <v>53</v>
      </c>
      <c r="EP103" s="2">
        <v>61</v>
      </c>
      <c r="EQ103" s="2">
        <v>62</v>
      </c>
      <c r="ER103" s="2">
        <v>72</v>
      </c>
      <c r="ES103" s="2" t="s">
        <v>105</v>
      </c>
      <c r="ET103" s="2" t="s">
        <v>94</v>
      </c>
      <c r="EU103" s="2" t="s">
        <v>18</v>
      </c>
    </row>
    <row r="104" spans="1:151" x14ac:dyDescent="0.3">
      <c r="A104" s="2">
        <v>103</v>
      </c>
      <c r="B104" s="2">
        <v>1</v>
      </c>
      <c r="C104" s="2">
        <v>1</v>
      </c>
      <c r="D104" s="2">
        <v>3</v>
      </c>
      <c r="E104" s="2" t="s">
        <v>49</v>
      </c>
      <c r="F104" s="2" t="s">
        <v>17</v>
      </c>
      <c r="G104" s="2" t="s">
        <v>10</v>
      </c>
      <c r="H104" s="2">
        <v>1</v>
      </c>
      <c r="J104" s="3">
        <v>43469</v>
      </c>
      <c r="K104" s="3">
        <v>43810</v>
      </c>
      <c r="L104" s="3" t="s">
        <v>192</v>
      </c>
      <c r="M104" s="7">
        <f t="shared" si="59"/>
        <v>341</v>
      </c>
      <c r="N104" s="7">
        <f t="shared" si="45"/>
        <v>11.366666666666667</v>
      </c>
      <c r="O104" s="3">
        <v>44018</v>
      </c>
      <c r="P104" s="7">
        <f>O:O-K:K</f>
        <v>208</v>
      </c>
      <c r="Q104" s="7">
        <f t="shared" si="46"/>
        <v>6.9333333333333336</v>
      </c>
      <c r="R104" s="2">
        <v>7</v>
      </c>
      <c r="S104" s="2">
        <v>293</v>
      </c>
      <c r="T104" s="2">
        <v>38.5</v>
      </c>
      <c r="U104" s="2">
        <v>9</v>
      </c>
      <c r="V104" s="2">
        <v>34</v>
      </c>
      <c r="W104" s="2">
        <v>11</v>
      </c>
      <c r="X104" s="2">
        <v>2</v>
      </c>
      <c r="Y104" s="2">
        <v>28.7</v>
      </c>
      <c r="Z104" s="2">
        <v>27.9</v>
      </c>
      <c r="AA104" s="2">
        <v>23</v>
      </c>
      <c r="AB104" s="2">
        <v>27.5</v>
      </c>
      <c r="AC104" s="2">
        <v>27</v>
      </c>
      <c r="AD104" s="2">
        <v>23.4</v>
      </c>
      <c r="AE104" s="2">
        <v>24</v>
      </c>
      <c r="AF104" s="2">
        <v>25</v>
      </c>
      <c r="AG104" s="2">
        <v>24.6</v>
      </c>
      <c r="AH104" s="2">
        <v>27</v>
      </c>
      <c r="AI104" s="2">
        <v>12.4</v>
      </c>
      <c r="AJ104" s="2">
        <v>11.8</v>
      </c>
      <c r="AK104" s="2">
        <v>11.7</v>
      </c>
      <c r="AL104" s="2">
        <v>11.7</v>
      </c>
      <c r="AM104" s="2">
        <v>11.4</v>
      </c>
      <c r="AN104" s="2">
        <v>12.8</v>
      </c>
      <c r="AO104" s="2">
        <v>12.2</v>
      </c>
      <c r="AP104" s="2">
        <v>12</v>
      </c>
      <c r="AQ104" s="2">
        <v>12</v>
      </c>
      <c r="AR104" s="2">
        <v>11.7</v>
      </c>
      <c r="AS104" s="2">
        <f t="shared" si="47"/>
        <v>11.970000000000002</v>
      </c>
      <c r="AT104" s="2">
        <f t="shared" si="48"/>
        <v>3.8121019108280261</v>
      </c>
      <c r="AU104" s="2">
        <v>189</v>
      </c>
      <c r="AV104" s="2">
        <v>185</v>
      </c>
      <c r="AW104" s="2">
        <v>158</v>
      </c>
      <c r="AX104" s="2">
        <v>178</v>
      </c>
      <c r="AY104" s="2">
        <v>165</v>
      </c>
      <c r="AZ104" s="2">
        <v>177</v>
      </c>
      <c r="BA104" s="2">
        <v>179</v>
      </c>
      <c r="BB104" s="2">
        <v>162</v>
      </c>
      <c r="BC104" s="2">
        <v>177</v>
      </c>
      <c r="BD104" s="2">
        <v>187</v>
      </c>
      <c r="BG104" s="2" t="s">
        <v>11</v>
      </c>
      <c r="BH104" s="3">
        <v>44206</v>
      </c>
      <c r="BI104" s="3" t="s">
        <v>188</v>
      </c>
      <c r="BJ104" s="3">
        <v>44267</v>
      </c>
      <c r="BK104" s="8">
        <f t="shared" si="49"/>
        <v>61</v>
      </c>
      <c r="BL104" s="8">
        <f t="shared" si="50"/>
        <v>2.0333333333333332</v>
      </c>
      <c r="BM104" s="8">
        <f t="shared" si="51"/>
        <v>249</v>
      </c>
      <c r="BN104" s="9">
        <f t="shared" si="52"/>
        <v>8.3000000000000007</v>
      </c>
      <c r="BO104" s="2">
        <v>430</v>
      </c>
      <c r="BP104" s="2">
        <v>69.7</v>
      </c>
      <c r="BQ104" s="2">
        <v>13</v>
      </c>
      <c r="BR104" s="2">
        <v>38</v>
      </c>
      <c r="BS104" s="2">
        <v>13</v>
      </c>
      <c r="BT104" s="2">
        <v>1</v>
      </c>
      <c r="BU104" s="2">
        <v>21</v>
      </c>
      <c r="BV104" s="2">
        <v>26.7</v>
      </c>
      <c r="BW104" s="2">
        <v>18.3</v>
      </c>
      <c r="BX104" s="2">
        <v>23</v>
      </c>
      <c r="BY104" s="2">
        <v>24.6</v>
      </c>
      <c r="BZ104" s="2">
        <v>24</v>
      </c>
      <c r="CA104" s="2">
        <v>22</v>
      </c>
      <c r="CB104" s="2">
        <v>25.8</v>
      </c>
      <c r="CC104" s="2">
        <v>24.6</v>
      </c>
      <c r="CD104" s="2">
        <v>27</v>
      </c>
      <c r="CE104" s="2">
        <v>10</v>
      </c>
      <c r="CF104" s="2">
        <v>10</v>
      </c>
      <c r="CG104" s="2">
        <v>9.5</v>
      </c>
      <c r="CH104" s="2">
        <v>9.6999999999999993</v>
      </c>
      <c r="CI104" s="2">
        <v>10.5</v>
      </c>
      <c r="CJ104" s="2">
        <v>9.8000000000000007</v>
      </c>
      <c r="CK104" s="2">
        <v>11.3</v>
      </c>
      <c r="CL104" s="2">
        <v>9.6999999999999993</v>
      </c>
      <c r="CM104" s="2">
        <v>10</v>
      </c>
      <c r="CN104" s="2">
        <v>10.5</v>
      </c>
      <c r="CO104" s="2">
        <v>104</v>
      </c>
      <c r="CP104" s="2">
        <v>129</v>
      </c>
      <c r="CQ104" s="2">
        <v>83</v>
      </c>
      <c r="CR104" s="2">
        <v>116</v>
      </c>
      <c r="CS104" s="2">
        <v>127</v>
      </c>
      <c r="CT104" s="2">
        <v>123</v>
      </c>
      <c r="CU104" s="2">
        <v>108</v>
      </c>
      <c r="CV104" s="2">
        <v>128</v>
      </c>
      <c r="CW104" s="2">
        <v>125</v>
      </c>
      <c r="CX104" s="2">
        <v>133</v>
      </c>
      <c r="CY104" s="2">
        <v>1</v>
      </c>
      <c r="CZ104" s="2" t="s">
        <v>94</v>
      </c>
      <c r="DA104" s="2" t="s">
        <v>12</v>
      </c>
      <c r="DB104" s="3">
        <v>44291</v>
      </c>
      <c r="DC104" s="3" t="s">
        <v>189</v>
      </c>
      <c r="DD104" s="3">
        <v>44495</v>
      </c>
      <c r="DE104" s="8">
        <f t="shared" si="53"/>
        <v>204</v>
      </c>
      <c r="DF104" s="8">
        <f t="shared" si="54"/>
        <v>6.8</v>
      </c>
      <c r="DG104" s="8">
        <f t="shared" ref="DG104:DG106" si="61">DD:DD-BJ:BJ</f>
        <v>228</v>
      </c>
      <c r="DH104" s="9">
        <f t="shared" ref="DH104:DH106" si="62">DG:DG/30</f>
        <v>7.6</v>
      </c>
      <c r="DI104" s="2">
        <v>419</v>
      </c>
      <c r="DJ104" s="2">
        <v>70</v>
      </c>
      <c r="DK104" s="2">
        <v>8</v>
      </c>
      <c r="DL104" s="2">
        <v>28.16</v>
      </c>
      <c r="DM104" s="2">
        <v>13</v>
      </c>
      <c r="DN104" s="2">
        <v>1</v>
      </c>
      <c r="DO104" s="2">
        <v>23</v>
      </c>
      <c r="DP104" s="2">
        <v>24</v>
      </c>
      <c r="DQ104" s="2">
        <v>25</v>
      </c>
      <c r="DR104" s="2">
        <v>25.3</v>
      </c>
      <c r="DS104" s="2">
        <v>24.7</v>
      </c>
      <c r="DT104" s="2">
        <v>24.3</v>
      </c>
      <c r="DU104" s="2">
        <v>23</v>
      </c>
      <c r="DV104" s="2">
        <v>21.5</v>
      </c>
      <c r="DW104" s="2">
        <v>19.5</v>
      </c>
      <c r="DX104" s="2">
        <v>18</v>
      </c>
      <c r="DY104" s="2">
        <v>9.8000000000000007</v>
      </c>
      <c r="DZ104" s="2">
        <v>9</v>
      </c>
      <c r="EA104" s="2">
        <v>10</v>
      </c>
      <c r="EB104" s="2">
        <v>10.199999999999999</v>
      </c>
      <c r="EC104" s="2">
        <v>9.3000000000000007</v>
      </c>
      <c r="ED104" s="2">
        <v>8.6999999999999993</v>
      </c>
      <c r="EE104" s="2">
        <v>8.5</v>
      </c>
      <c r="EF104" s="2">
        <v>10</v>
      </c>
      <c r="EG104" s="2">
        <v>9.4</v>
      </c>
      <c r="EH104" s="2">
        <v>8.5</v>
      </c>
      <c r="EI104" s="2">
        <v>130</v>
      </c>
      <c r="EJ104" s="2">
        <v>130</v>
      </c>
      <c r="EK104" s="2">
        <v>145</v>
      </c>
      <c r="EL104" s="2">
        <v>150</v>
      </c>
      <c r="EM104" s="2">
        <v>135</v>
      </c>
      <c r="EN104" s="2">
        <v>120</v>
      </c>
      <c r="EO104" s="2">
        <v>115</v>
      </c>
      <c r="EP104" s="2">
        <v>120</v>
      </c>
      <c r="EQ104" s="2">
        <v>195</v>
      </c>
      <c r="ER104" s="2">
        <v>75</v>
      </c>
      <c r="ES104" s="2" t="s">
        <v>123</v>
      </c>
      <c r="ET104" s="2" t="s">
        <v>94</v>
      </c>
      <c r="EU104" s="2" t="s">
        <v>18</v>
      </c>
    </row>
    <row r="105" spans="1:151" x14ac:dyDescent="0.3">
      <c r="A105" s="2">
        <v>104</v>
      </c>
      <c r="B105" s="2">
        <v>1</v>
      </c>
      <c r="C105" s="2">
        <v>2</v>
      </c>
      <c r="D105" s="2">
        <v>3</v>
      </c>
      <c r="E105" s="2" t="s">
        <v>49</v>
      </c>
      <c r="F105" s="2" t="s">
        <v>17</v>
      </c>
      <c r="G105" s="2" t="s">
        <v>10</v>
      </c>
      <c r="H105" s="2">
        <v>1</v>
      </c>
      <c r="J105" s="3">
        <v>43469</v>
      </c>
      <c r="K105" s="3">
        <v>43810</v>
      </c>
      <c r="L105" s="3" t="s">
        <v>192</v>
      </c>
      <c r="M105" s="7">
        <f t="shared" si="59"/>
        <v>341</v>
      </c>
      <c r="N105" s="7">
        <f t="shared" si="45"/>
        <v>11.366666666666667</v>
      </c>
      <c r="O105" s="3" t="s">
        <v>167</v>
      </c>
      <c r="R105" s="2">
        <v>7</v>
      </c>
      <c r="S105" s="2">
        <v>288</v>
      </c>
      <c r="T105" s="2">
        <v>42.5</v>
      </c>
      <c r="U105" s="2">
        <v>6</v>
      </c>
      <c r="V105" s="2">
        <v>14.5</v>
      </c>
      <c r="W105" s="2">
        <v>9</v>
      </c>
      <c r="X105" s="2">
        <v>1</v>
      </c>
      <c r="Y105" s="2">
        <v>16.899999999999999</v>
      </c>
      <c r="Z105" s="2">
        <v>15.4</v>
      </c>
      <c r="AA105" s="2">
        <v>15.1</v>
      </c>
      <c r="AB105" s="2" t="s">
        <v>100</v>
      </c>
      <c r="AC105" s="2" t="s">
        <v>100</v>
      </c>
      <c r="AD105" s="2" t="s">
        <v>100</v>
      </c>
      <c r="AE105" s="2" t="s">
        <v>100</v>
      </c>
      <c r="AF105" s="2" t="s">
        <v>100</v>
      </c>
      <c r="AG105" s="2" t="s">
        <v>100</v>
      </c>
      <c r="AH105" s="2" t="s">
        <v>100</v>
      </c>
      <c r="AI105" s="2">
        <v>7.1</v>
      </c>
      <c r="AJ105" s="2">
        <v>7.1</v>
      </c>
      <c r="AK105" s="2">
        <v>7</v>
      </c>
      <c r="AL105" s="2" t="s">
        <v>100</v>
      </c>
      <c r="AM105" s="2" t="s">
        <v>100</v>
      </c>
      <c r="AN105" s="2" t="s">
        <v>100</v>
      </c>
      <c r="AO105" s="2" t="s">
        <v>100</v>
      </c>
      <c r="AP105" s="2" t="s">
        <v>100</v>
      </c>
      <c r="AQ105" s="2" t="s">
        <v>100</v>
      </c>
      <c r="AR105" s="2" t="s">
        <v>100</v>
      </c>
      <c r="AS105" s="2">
        <f t="shared" si="47"/>
        <v>7.0666666666666664</v>
      </c>
      <c r="AT105" s="2">
        <f t="shared" si="48"/>
        <v>2.2505307855626326</v>
      </c>
      <c r="AU105" s="2">
        <v>36</v>
      </c>
      <c r="AV105" s="2">
        <v>35</v>
      </c>
      <c r="AW105" s="2">
        <v>30</v>
      </c>
      <c r="AX105" s="2" t="s">
        <v>100</v>
      </c>
      <c r="AY105" s="2" t="s">
        <v>100</v>
      </c>
      <c r="AZ105" s="2" t="s">
        <v>100</v>
      </c>
      <c r="BA105" s="2" t="s">
        <v>100</v>
      </c>
      <c r="BB105" s="2" t="s">
        <v>100</v>
      </c>
      <c r="BC105" s="2" t="s">
        <v>100</v>
      </c>
      <c r="BD105" s="2" t="s">
        <v>100</v>
      </c>
      <c r="BG105" s="2" t="s">
        <v>11</v>
      </c>
      <c r="BH105" s="3">
        <v>43852</v>
      </c>
      <c r="BI105" s="3" t="s">
        <v>188</v>
      </c>
      <c r="BJ105" s="3">
        <v>44017</v>
      </c>
      <c r="BK105" s="8">
        <f t="shared" si="49"/>
        <v>165</v>
      </c>
      <c r="BL105" s="8">
        <f t="shared" si="50"/>
        <v>5.5</v>
      </c>
      <c r="BN105" s="9">
        <f t="shared" si="52"/>
        <v>0</v>
      </c>
      <c r="BO105" s="2">
        <v>369.2</v>
      </c>
      <c r="BP105" s="2">
        <v>58.7</v>
      </c>
      <c r="BQ105" s="2">
        <v>15</v>
      </c>
      <c r="BR105" s="2">
        <v>28.22</v>
      </c>
      <c r="BS105" s="2">
        <v>9</v>
      </c>
      <c r="BT105" s="2">
        <v>2</v>
      </c>
      <c r="BU105" s="2">
        <v>27.6</v>
      </c>
      <c r="BV105" s="2">
        <v>25</v>
      </c>
      <c r="BW105" s="2">
        <v>28</v>
      </c>
      <c r="BX105" s="2">
        <v>23.5</v>
      </c>
      <c r="BY105" s="2">
        <v>27.3</v>
      </c>
      <c r="BZ105" s="2">
        <v>26</v>
      </c>
      <c r="CA105" s="2">
        <v>23.5</v>
      </c>
      <c r="CB105" s="2">
        <v>25.5</v>
      </c>
      <c r="CC105" s="2">
        <v>21</v>
      </c>
      <c r="CD105" s="2">
        <v>25.4</v>
      </c>
      <c r="CE105" s="2">
        <v>12.5</v>
      </c>
      <c r="CF105" s="2">
        <v>12</v>
      </c>
      <c r="CG105" s="2">
        <v>12.2</v>
      </c>
      <c r="CH105" s="2">
        <v>12.1</v>
      </c>
      <c r="CI105" s="2">
        <v>12.1</v>
      </c>
      <c r="CJ105" s="2">
        <v>12.4</v>
      </c>
      <c r="CK105" s="2">
        <v>12.2</v>
      </c>
      <c r="CL105" s="2">
        <v>11.7</v>
      </c>
      <c r="CM105" s="2">
        <v>11.5</v>
      </c>
      <c r="CN105" s="2">
        <v>11.5</v>
      </c>
      <c r="CO105" s="2">
        <v>196</v>
      </c>
      <c r="CP105" s="2">
        <v>163</v>
      </c>
      <c r="CQ105" s="2">
        <v>105</v>
      </c>
      <c r="CR105" s="2">
        <v>168</v>
      </c>
      <c r="CS105" s="2">
        <v>170</v>
      </c>
      <c r="CT105" s="2">
        <v>189</v>
      </c>
      <c r="CU105" s="2">
        <v>173</v>
      </c>
      <c r="CV105" s="2">
        <v>159</v>
      </c>
      <c r="CW105" s="2">
        <v>132</v>
      </c>
      <c r="CX105" s="2">
        <v>130</v>
      </c>
      <c r="DA105" s="2" t="s">
        <v>12</v>
      </c>
      <c r="DB105" s="3">
        <v>43965</v>
      </c>
      <c r="DC105" s="3" t="s">
        <v>189</v>
      </c>
      <c r="DD105" s="3">
        <v>44182</v>
      </c>
      <c r="DE105" s="8">
        <f t="shared" si="53"/>
        <v>217</v>
      </c>
      <c r="DF105" s="8">
        <f t="shared" si="54"/>
        <v>7.2333333333333334</v>
      </c>
      <c r="DG105" s="8">
        <f t="shared" si="61"/>
        <v>165</v>
      </c>
      <c r="DH105" s="9">
        <f t="shared" si="62"/>
        <v>5.5</v>
      </c>
      <c r="DI105" s="2">
        <v>407</v>
      </c>
      <c r="DJ105" s="2">
        <v>70.5</v>
      </c>
      <c r="DK105" s="2">
        <v>14</v>
      </c>
      <c r="DL105" s="2">
        <v>40</v>
      </c>
      <c r="DM105" s="2">
        <v>15</v>
      </c>
      <c r="DN105" s="2">
        <v>1</v>
      </c>
      <c r="DO105" s="2">
        <v>24</v>
      </c>
      <c r="DP105" s="2">
        <v>23.8</v>
      </c>
      <c r="DQ105" s="2">
        <v>25.2</v>
      </c>
      <c r="DR105" s="2">
        <v>24.3</v>
      </c>
      <c r="DS105" s="2">
        <v>26</v>
      </c>
      <c r="DT105" s="2">
        <v>26.4</v>
      </c>
      <c r="DU105" s="2">
        <v>20</v>
      </c>
      <c r="DV105" s="2">
        <v>15.4</v>
      </c>
      <c r="DW105" s="2">
        <v>22</v>
      </c>
      <c r="DX105" s="2">
        <v>21</v>
      </c>
      <c r="DY105" s="2">
        <v>9.5</v>
      </c>
      <c r="DZ105" s="2">
        <v>9.8000000000000007</v>
      </c>
      <c r="EA105" s="2">
        <v>9.6</v>
      </c>
      <c r="EB105" s="2">
        <v>9</v>
      </c>
      <c r="EC105" s="2">
        <v>8.8000000000000007</v>
      </c>
      <c r="ED105" s="2">
        <v>9</v>
      </c>
      <c r="EE105" s="2">
        <v>9.4</v>
      </c>
      <c r="EF105" s="2">
        <v>8.3000000000000007</v>
      </c>
      <c r="EG105" s="2">
        <v>9</v>
      </c>
      <c r="EH105" s="2">
        <v>9</v>
      </c>
      <c r="EI105" s="2">
        <v>89</v>
      </c>
      <c r="EJ105" s="2">
        <v>95</v>
      </c>
      <c r="EK105" s="2">
        <v>105</v>
      </c>
      <c r="EL105" s="2">
        <v>99</v>
      </c>
      <c r="EM105" s="2">
        <v>90</v>
      </c>
      <c r="EN105" s="2">
        <v>100</v>
      </c>
      <c r="EO105" s="2">
        <v>93</v>
      </c>
      <c r="EP105" s="2">
        <v>51</v>
      </c>
      <c r="EQ105" s="2">
        <v>87</v>
      </c>
      <c r="ER105" s="2">
        <v>85</v>
      </c>
      <c r="ES105" s="2">
        <v>1</v>
      </c>
      <c r="ET105" s="2" t="s">
        <v>94</v>
      </c>
      <c r="EU105" s="2" t="s">
        <v>18</v>
      </c>
    </row>
    <row r="106" spans="1:151" x14ac:dyDescent="0.3">
      <c r="A106" s="2">
        <v>105</v>
      </c>
      <c r="B106" s="2">
        <v>1</v>
      </c>
      <c r="C106" s="2">
        <v>3</v>
      </c>
      <c r="D106" s="2">
        <v>3</v>
      </c>
      <c r="E106" s="2" t="s">
        <v>49</v>
      </c>
      <c r="F106" s="2" t="s">
        <v>17</v>
      </c>
      <c r="G106" s="2" t="s">
        <v>10</v>
      </c>
      <c r="H106" s="2">
        <v>1</v>
      </c>
      <c r="J106" s="3">
        <v>43469</v>
      </c>
      <c r="K106" s="3">
        <v>43817</v>
      </c>
      <c r="L106" s="3" t="s">
        <v>192</v>
      </c>
      <c r="M106" s="7">
        <f t="shared" si="59"/>
        <v>348</v>
      </c>
      <c r="N106" s="7">
        <f t="shared" si="45"/>
        <v>11.6</v>
      </c>
      <c r="O106" s="3">
        <v>44001</v>
      </c>
      <c r="P106" s="7">
        <f t="shared" ref="P106:P115" si="63">O:O-K:K</f>
        <v>184</v>
      </c>
      <c r="Q106" s="7">
        <f t="shared" si="46"/>
        <v>6.1333333333333337</v>
      </c>
      <c r="R106" s="2">
        <v>14</v>
      </c>
      <c r="S106" s="2">
        <v>320.5</v>
      </c>
      <c r="T106" s="2">
        <v>53.5</v>
      </c>
      <c r="U106" s="2">
        <v>11</v>
      </c>
      <c r="V106" s="2">
        <v>16.899999999999999</v>
      </c>
      <c r="W106" s="2">
        <v>8</v>
      </c>
      <c r="X106" s="2">
        <v>1</v>
      </c>
      <c r="Y106" s="2">
        <v>22.7</v>
      </c>
      <c r="Z106" s="2">
        <v>20.3</v>
      </c>
      <c r="AA106" s="2">
        <v>21</v>
      </c>
      <c r="AB106" s="2">
        <v>22.4</v>
      </c>
      <c r="AC106" s="2">
        <v>20</v>
      </c>
      <c r="AD106" s="2">
        <v>16.7</v>
      </c>
      <c r="AE106" s="2">
        <v>23.2</v>
      </c>
      <c r="AF106" s="2">
        <v>20.2</v>
      </c>
      <c r="AG106" s="2">
        <v>20.5</v>
      </c>
      <c r="AH106" s="2">
        <v>25.3</v>
      </c>
      <c r="AI106" s="2">
        <v>8.8000000000000007</v>
      </c>
      <c r="AJ106" s="2">
        <v>9</v>
      </c>
      <c r="AK106" s="2">
        <v>8.4</v>
      </c>
      <c r="AL106" s="2">
        <v>9.1999999999999993</v>
      </c>
      <c r="AM106" s="2">
        <v>9.4</v>
      </c>
      <c r="AN106" s="2">
        <v>8</v>
      </c>
      <c r="AO106" s="2">
        <v>9</v>
      </c>
      <c r="AP106" s="2">
        <v>9</v>
      </c>
      <c r="AQ106" s="2">
        <v>9.3000000000000007</v>
      </c>
      <c r="AR106" s="2">
        <v>12</v>
      </c>
      <c r="AS106" s="2">
        <f t="shared" si="47"/>
        <v>9.2100000000000009</v>
      </c>
      <c r="AT106" s="2">
        <f t="shared" si="48"/>
        <v>2.9331210191082806</v>
      </c>
      <c r="AU106" s="2">
        <v>59</v>
      </c>
      <c r="AV106" s="2">
        <v>49</v>
      </c>
      <c r="AW106" s="2">
        <v>44</v>
      </c>
      <c r="AX106" s="2">
        <v>51</v>
      </c>
      <c r="AY106" s="2">
        <v>50</v>
      </c>
      <c r="AZ106" s="2">
        <v>32</v>
      </c>
      <c r="BA106" s="2">
        <v>60</v>
      </c>
      <c r="BB106" s="2">
        <v>54</v>
      </c>
      <c r="BC106" s="2">
        <v>55</v>
      </c>
      <c r="BD106" s="2">
        <v>74</v>
      </c>
      <c r="BG106" s="2" t="s">
        <v>11</v>
      </c>
      <c r="BH106" s="3">
        <v>43955</v>
      </c>
      <c r="BI106" s="3" t="s">
        <v>189</v>
      </c>
      <c r="BJ106" s="3">
        <v>44124</v>
      </c>
      <c r="BK106" s="8">
        <f t="shared" si="49"/>
        <v>169</v>
      </c>
      <c r="BL106" s="8">
        <f t="shared" si="50"/>
        <v>5.6333333333333337</v>
      </c>
      <c r="BM106" s="8">
        <f t="shared" si="51"/>
        <v>123</v>
      </c>
      <c r="BN106" s="9">
        <f t="shared" si="52"/>
        <v>4.0999999999999996</v>
      </c>
      <c r="BO106" s="2">
        <v>442</v>
      </c>
      <c r="BP106" s="2">
        <v>74.3</v>
      </c>
      <c r="BQ106" s="2">
        <v>7</v>
      </c>
      <c r="BR106" s="2">
        <v>63.9</v>
      </c>
      <c r="BS106" s="2">
        <v>13</v>
      </c>
      <c r="BT106" s="2">
        <v>2</v>
      </c>
      <c r="BU106" s="2">
        <v>29</v>
      </c>
      <c r="BV106" s="2">
        <v>30</v>
      </c>
      <c r="BW106" s="2">
        <v>26.8</v>
      </c>
      <c r="BX106" s="2">
        <v>26</v>
      </c>
      <c r="BY106" s="2">
        <v>31</v>
      </c>
      <c r="BZ106" s="2">
        <v>28.5</v>
      </c>
      <c r="CA106" s="2">
        <v>28.5</v>
      </c>
      <c r="CB106" s="2">
        <v>21</v>
      </c>
      <c r="CC106" s="2">
        <v>31</v>
      </c>
      <c r="CD106" s="2">
        <v>30.5</v>
      </c>
      <c r="CE106" s="2">
        <v>12.6</v>
      </c>
      <c r="CF106" s="2">
        <v>12.2</v>
      </c>
      <c r="CG106" s="2">
        <v>11.5</v>
      </c>
      <c r="CH106" s="2">
        <v>12.2</v>
      </c>
      <c r="CI106" s="2">
        <v>12.6</v>
      </c>
      <c r="CJ106" s="2">
        <v>12.3</v>
      </c>
      <c r="CK106" s="2">
        <v>12</v>
      </c>
      <c r="CL106" s="2">
        <v>10.8</v>
      </c>
      <c r="CM106" s="2">
        <v>12.4</v>
      </c>
      <c r="CN106" s="2">
        <v>12.6</v>
      </c>
      <c r="CO106" s="2">
        <v>211</v>
      </c>
      <c r="CP106" s="2">
        <v>205</v>
      </c>
      <c r="CQ106" s="2">
        <v>170</v>
      </c>
      <c r="CR106" s="2">
        <v>185</v>
      </c>
      <c r="CS106" s="2">
        <v>242</v>
      </c>
      <c r="CT106" s="2">
        <v>208</v>
      </c>
      <c r="CU106" s="2">
        <v>202</v>
      </c>
      <c r="CV106" s="2">
        <v>135</v>
      </c>
      <c r="CW106" s="2">
        <v>228</v>
      </c>
      <c r="CX106" s="2">
        <v>248</v>
      </c>
      <c r="CY106" s="2">
        <v>1</v>
      </c>
      <c r="CZ106" s="2" t="s">
        <v>94</v>
      </c>
      <c r="DA106" s="2" t="s">
        <v>12</v>
      </c>
      <c r="DB106" s="3">
        <v>44152</v>
      </c>
      <c r="DC106" s="3" t="s">
        <v>192</v>
      </c>
      <c r="DD106" s="3">
        <v>44287</v>
      </c>
      <c r="DE106" s="8">
        <f t="shared" si="53"/>
        <v>135</v>
      </c>
      <c r="DF106" s="8">
        <f t="shared" si="54"/>
        <v>4.5</v>
      </c>
      <c r="DG106" s="8">
        <f t="shared" si="61"/>
        <v>163</v>
      </c>
      <c r="DH106" s="9">
        <f t="shared" si="62"/>
        <v>5.4333333333333336</v>
      </c>
      <c r="DI106" s="2">
        <v>366</v>
      </c>
      <c r="DJ106" s="2">
        <v>72.5</v>
      </c>
      <c r="DK106" s="2">
        <v>15</v>
      </c>
      <c r="DL106" s="2">
        <v>50</v>
      </c>
      <c r="DM106" s="2">
        <v>12</v>
      </c>
      <c r="DN106" s="2">
        <v>1</v>
      </c>
      <c r="DO106" s="2">
        <v>27</v>
      </c>
      <c r="DP106" s="2">
        <v>25</v>
      </c>
      <c r="DQ106" s="2">
        <v>23</v>
      </c>
      <c r="DR106" s="2">
        <v>22.4</v>
      </c>
      <c r="DS106" s="2">
        <v>21.4</v>
      </c>
      <c r="DT106" s="2">
        <v>20</v>
      </c>
      <c r="DU106" s="2">
        <v>20</v>
      </c>
      <c r="DV106" s="2">
        <v>24</v>
      </c>
      <c r="DW106" s="2">
        <v>23.6</v>
      </c>
      <c r="DX106" s="2">
        <v>20.5</v>
      </c>
      <c r="DY106" s="2">
        <v>9.6</v>
      </c>
      <c r="DZ106" s="2">
        <v>11</v>
      </c>
      <c r="EA106" s="2">
        <v>9.6999999999999993</v>
      </c>
      <c r="EB106" s="2">
        <v>10</v>
      </c>
      <c r="EC106" s="2">
        <v>9.6999999999999993</v>
      </c>
      <c r="ED106" s="2">
        <v>9</v>
      </c>
      <c r="EE106" s="2">
        <v>10</v>
      </c>
      <c r="EF106" s="2">
        <v>9.6</v>
      </c>
      <c r="EG106" s="2">
        <v>8.4</v>
      </c>
      <c r="EH106" s="2">
        <v>10.199999999999999</v>
      </c>
      <c r="EI106" s="2">
        <v>110</v>
      </c>
      <c r="EJ106" s="2">
        <v>146</v>
      </c>
      <c r="EK106" s="2">
        <v>121</v>
      </c>
      <c r="EL106" s="2">
        <v>123</v>
      </c>
      <c r="EM106" s="2">
        <v>113</v>
      </c>
      <c r="EN106" s="2">
        <v>88</v>
      </c>
      <c r="EO106" s="2">
        <v>112</v>
      </c>
      <c r="EP106" s="2">
        <v>114</v>
      </c>
      <c r="EQ106" s="2">
        <v>116</v>
      </c>
      <c r="ER106" s="2">
        <v>119</v>
      </c>
      <c r="ES106" s="2">
        <v>1</v>
      </c>
      <c r="ET106" s="2" t="s">
        <v>94</v>
      </c>
      <c r="EU106" s="2" t="s">
        <v>18</v>
      </c>
    </row>
    <row r="107" spans="1:151" x14ac:dyDescent="0.3">
      <c r="A107" s="2">
        <v>106</v>
      </c>
      <c r="B107" s="2">
        <v>1</v>
      </c>
      <c r="C107" s="2">
        <v>1</v>
      </c>
      <c r="D107" s="2">
        <v>3</v>
      </c>
      <c r="E107" s="2" t="s">
        <v>29</v>
      </c>
      <c r="F107" s="2" t="s">
        <v>33</v>
      </c>
      <c r="I107" s="2">
        <v>1</v>
      </c>
      <c r="J107" s="3">
        <v>43656</v>
      </c>
      <c r="K107" s="3">
        <v>44051</v>
      </c>
      <c r="L107" s="3" t="s">
        <v>190</v>
      </c>
      <c r="M107" s="7">
        <f t="shared" si="59"/>
        <v>395</v>
      </c>
      <c r="N107" s="7">
        <f t="shared" si="45"/>
        <v>13.166666666666666</v>
      </c>
      <c r="O107" s="3">
        <v>44409</v>
      </c>
      <c r="P107" s="7">
        <f t="shared" si="63"/>
        <v>358</v>
      </c>
      <c r="Q107" s="7">
        <f t="shared" si="46"/>
        <v>11.933333333333334</v>
      </c>
      <c r="R107" s="2">
        <v>12</v>
      </c>
      <c r="S107" s="2">
        <v>324</v>
      </c>
      <c r="T107" s="2">
        <v>47.5</v>
      </c>
      <c r="U107" s="2">
        <v>12</v>
      </c>
      <c r="V107" s="2">
        <v>20</v>
      </c>
      <c r="W107" s="2">
        <v>8</v>
      </c>
      <c r="X107" s="2">
        <v>2</v>
      </c>
      <c r="Y107" s="2">
        <v>22.6</v>
      </c>
      <c r="Z107" s="2">
        <v>21.4</v>
      </c>
      <c r="AA107" s="2">
        <v>26</v>
      </c>
      <c r="AB107" s="2">
        <v>22.4</v>
      </c>
      <c r="AC107" s="2">
        <v>23</v>
      </c>
      <c r="AD107" s="2">
        <v>22.3</v>
      </c>
      <c r="AE107" s="2">
        <v>23.6</v>
      </c>
      <c r="AF107" s="2">
        <v>22</v>
      </c>
      <c r="AG107" s="2">
        <v>24</v>
      </c>
      <c r="AH107" s="2">
        <v>21</v>
      </c>
      <c r="AI107" s="2">
        <v>11.4</v>
      </c>
      <c r="AJ107" s="2">
        <v>10.7</v>
      </c>
      <c r="AK107" s="2">
        <v>12.3</v>
      </c>
      <c r="AL107" s="2">
        <v>11.6</v>
      </c>
      <c r="AM107" s="2">
        <v>10</v>
      </c>
      <c r="AN107" s="2">
        <v>11.6</v>
      </c>
      <c r="AO107" s="2">
        <v>11.8</v>
      </c>
      <c r="AP107" s="2">
        <v>12</v>
      </c>
      <c r="AQ107" s="2">
        <v>10</v>
      </c>
      <c r="AR107" s="2">
        <v>9.6999999999999993</v>
      </c>
      <c r="AS107" s="2">
        <f t="shared" si="47"/>
        <v>11.110000000000001</v>
      </c>
      <c r="AT107" s="2">
        <f t="shared" si="48"/>
        <v>3.5382165605095546</v>
      </c>
      <c r="AU107" s="2">
        <v>129</v>
      </c>
      <c r="AV107" s="2">
        <v>91</v>
      </c>
      <c r="AW107" s="2">
        <v>155</v>
      </c>
      <c r="AX107" s="2">
        <v>112</v>
      </c>
      <c r="AY107" s="2">
        <v>121</v>
      </c>
      <c r="AZ107" s="2">
        <v>130</v>
      </c>
      <c r="BA107" s="2">
        <v>144</v>
      </c>
      <c r="BB107" s="2">
        <v>134</v>
      </c>
      <c r="BC107" s="2">
        <v>106</v>
      </c>
      <c r="BD107" s="2">
        <v>100</v>
      </c>
      <c r="BE107" s="2">
        <v>1</v>
      </c>
      <c r="BF107" s="2" t="s">
        <v>94</v>
      </c>
      <c r="BG107" s="2" t="s">
        <v>11</v>
      </c>
      <c r="BH107" s="3">
        <v>44496</v>
      </c>
      <c r="BI107" s="3" t="s">
        <v>191</v>
      </c>
      <c r="BJ107" s="3">
        <v>44563</v>
      </c>
      <c r="BK107" s="8">
        <f t="shared" si="49"/>
        <v>67</v>
      </c>
      <c r="BL107" s="8">
        <f t="shared" si="50"/>
        <v>2.2333333333333334</v>
      </c>
      <c r="BM107" s="8">
        <f t="shared" si="51"/>
        <v>154</v>
      </c>
      <c r="BN107" s="9">
        <f t="shared" si="52"/>
        <v>5.1333333333333337</v>
      </c>
      <c r="BO107" s="2">
        <v>356</v>
      </c>
      <c r="BP107" s="2">
        <v>49</v>
      </c>
      <c r="BQ107" s="2">
        <v>7</v>
      </c>
      <c r="BR107" s="2">
        <v>12.76</v>
      </c>
      <c r="BS107" s="2">
        <v>9</v>
      </c>
      <c r="BT107" s="2">
        <v>1</v>
      </c>
      <c r="BU107" s="2">
        <v>22.3</v>
      </c>
      <c r="BV107" s="2">
        <v>20.6</v>
      </c>
      <c r="BW107" s="2">
        <v>23</v>
      </c>
      <c r="BX107" s="2">
        <v>23.7</v>
      </c>
      <c r="BY107" s="2">
        <v>22</v>
      </c>
      <c r="BZ107" s="2">
        <v>18.5</v>
      </c>
      <c r="CA107" s="2">
        <v>20.3</v>
      </c>
      <c r="CB107" s="2">
        <v>20</v>
      </c>
      <c r="CC107" s="2">
        <v>18.399999999999999</v>
      </c>
      <c r="CD107" s="2">
        <v>17</v>
      </c>
      <c r="CE107" s="2">
        <v>9.5</v>
      </c>
      <c r="CF107" s="2">
        <v>9.6999999999999993</v>
      </c>
      <c r="CG107" s="2">
        <v>10.3</v>
      </c>
      <c r="CH107" s="2">
        <v>10.5</v>
      </c>
      <c r="CI107" s="2">
        <v>10</v>
      </c>
      <c r="CJ107" s="2">
        <v>9</v>
      </c>
      <c r="CK107" s="2">
        <v>9.6999999999999993</v>
      </c>
      <c r="CL107" s="2">
        <v>9</v>
      </c>
      <c r="CM107" s="2">
        <v>8.6</v>
      </c>
      <c r="CN107" s="2">
        <v>9.6</v>
      </c>
      <c r="CO107" s="2">
        <v>90</v>
      </c>
      <c r="CP107" s="2">
        <v>85</v>
      </c>
      <c r="CQ107" s="2">
        <v>95</v>
      </c>
      <c r="CR107" s="2">
        <v>105</v>
      </c>
      <c r="CS107" s="2">
        <v>90</v>
      </c>
      <c r="CT107" s="2">
        <v>75</v>
      </c>
      <c r="CU107" s="2">
        <v>85</v>
      </c>
      <c r="CV107" s="2">
        <v>70</v>
      </c>
      <c r="CW107" s="2">
        <v>60</v>
      </c>
      <c r="CX107" s="2">
        <v>65</v>
      </c>
      <c r="CY107" s="2" t="s">
        <v>123</v>
      </c>
      <c r="CZ107" s="2" t="s">
        <v>94</v>
      </c>
      <c r="DA107" s="2" t="s">
        <v>12</v>
      </c>
    </row>
    <row r="108" spans="1:151" x14ac:dyDescent="0.3">
      <c r="A108" s="2">
        <v>107</v>
      </c>
      <c r="B108" s="2">
        <v>1</v>
      </c>
      <c r="C108" s="2">
        <v>2</v>
      </c>
      <c r="D108" s="2">
        <v>3</v>
      </c>
      <c r="E108" s="2" t="s">
        <v>29</v>
      </c>
      <c r="F108" s="2" t="s">
        <v>33</v>
      </c>
      <c r="I108" s="2">
        <v>1</v>
      </c>
      <c r="J108" s="3">
        <v>43656</v>
      </c>
      <c r="K108" s="3">
        <v>44048</v>
      </c>
      <c r="L108" s="3" t="s">
        <v>190</v>
      </c>
      <c r="M108" s="7">
        <f t="shared" si="59"/>
        <v>392</v>
      </c>
      <c r="N108" s="7">
        <f t="shared" si="45"/>
        <v>13.066666666666666</v>
      </c>
      <c r="O108" s="3">
        <v>44221</v>
      </c>
      <c r="P108" s="7">
        <f t="shared" si="63"/>
        <v>173</v>
      </c>
      <c r="Q108" s="7">
        <f t="shared" si="46"/>
        <v>5.7666666666666666</v>
      </c>
      <c r="R108" s="2">
        <v>9</v>
      </c>
      <c r="S108" s="2">
        <v>317</v>
      </c>
      <c r="T108" s="2">
        <v>46</v>
      </c>
      <c r="U108" s="2">
        <v>8</v>
      </c>
      <c r="V108" s="2">
        <v>14.99</v>
      </c>
      <c r="W108" s="2">
        <v>7</v>
      </c>
      <c r="X108" s="2">
        <v>1</v>
      </c>
      <c r="Y108" s="2">
        <v>22.5</v>
      </c>
      <c r="Z108" s="2">
        <v>24.5</v>
      </c>
      <c r="AA108" s="2">
        <v>23.5</v>
      </c>
      <c r="AB108" s="2">
        <v>26</v>
      </c>
      <c r="AC108" s="2">
        <v>22</v>
      </c>
      <c r="AD108" s="2">
        <v>25</v>
      </c>
      <c r="AE108" s="2">
        <v>24</v>
      </c>
      <c r="AF108" s="2">
        <v>24</v>
      </c>
      <c r="AG108" s="2">
        <v>25.5</v>
      </c>
      <c r="AH108" s="2">
        <v>22.5</v>
      </c>
      <c r="AI108" s="2">
        <v>11.2</v>
      </c>
      <c r="AJ108" s="2">
        <v>12.3</v>
      </c>
      <c r="AK108" s="2">
        <v>12</v>
      </c>
      <c r="AL108" s="2">
        <v>12.3</v>
      </c>
      <c r="AM108" s="2">
        <v>12</v>
      </c>
      <c r="AN108" s="2">
        <v>12</v>
      </c>
      <c r="AO108" s="2">
        <v>12</v>
      </c>
      <c r="AP108" s="2">
        <v>12</v>
      </c>
      <c r="AQ108" s="2">
        <v>11</v>
      </c>
      <c r="AR108" s="2">
        <v>11.5</v>
      </c>
      <c r="AS108" s="2">
        <f t="shared" si="47"/>
        <v>11.83</v>
      </c>
      <c r="AT108" s="2">
        <f t="shared" si="48"/>
        <v>3.7675159235668789</v>
      </c>
      <c r="AU108" s="2">
        <v>130</v>
      </c>
      <c r="AV108" s="2">
        <v>155</v>
      </c>
      <c r="AW108" s="2">
        <v>145</v>
      </c>
      <c r="AX108" s="2">
        <v>160</v>
      </c>
      <c r="AY108" s="2">
        <v>150</v>
      </c>
      <c r="AZ108" s="2">
        <v>165</v>
      </c>
      <c r="BA108" s="2">
        <v>165</v>
      </c>
      <c r="BB108" s="2">
        <v>165</v>
      </c>
      <c r="BC108" s="2">
        <v>140</v>
      </c>
      <c r="BD108" s="2">
        <v>145</v>
      </c>
      <c r="BE108" s="2">
        <v>1</v>
      </c>
      <c r="BF108" s="2" t="s">
        <v>94</v>
      </c>
      <c r="BG108" s="2" t="s">
        <v>11</v>
      </c>
      <c r="BH108" s="3">
        <v>44254</v>
      </c>
      <c r="BI108" s="3" t="s">
        <v>188</v>
      </c>
      <c r="BJ108" s="3">
        <v>44414</v>
      </c>
      <c r="BK108" s="8">
        <f t="shared" si="49"/>
        <v>160</v>
      </c>
      <c r="BL108" s="8">
        <f t="shared" si="50"/>
        <v>5.333333333333333</v>
      </c>
      <c r="BM108" s="8">
        <f t="shared" si="51"/>
        <v>193</v>
      </c>
      <c r="BN108" s="9">
        <f t="shared" si="52"/>
        <v>6.4333333333333336</v>
      </c>
      <c r="BO108" s="2">
        <v>392</v>
      </c>
      <c r="BP108" s="2">
        <v>57.6</v>
      </c>
      <c r="BQ108" s="2">
        <v>17</v>
      </c>
      <c r="BR108" s="2">
        <v>18.22</v>
      </c>
      <c r="BS108" s="2">
        <v>12</v>
      </c>
      <c r="BT108" s="2">
        <v>2</v>
      </c>
      <c r="BU108" s="2">
        <v>19.2</v>
      </c>
      <c r="BV108" s="2">
        <v>17</v>
      </c>
      <c r="BW108" s="2">
        <v>21</v>
      </c>
      <c r="BX108" s="2">
        <v>20</v>
      </c>
      <c r="BY108" s="2">
        <v>18.2</v>
      </c>
      <c r="BZ108" s="2">
        <v>20.5</v>
      </c>
      <c r="CA108" s="2">
        <v>19.8</v>
      </c>
      <c r="CB108" s="2">
        <v>19</v>
      </c>
      <c r="CC108" s="2">
        <v>19.2</v>
      </c>
      <c r="CD108" s="2">
        <v>17.8</v>
      </c>
      <c r="CE108" s="2">
        <v>8.6999999999999993</v>
      </c>
      <c r="CF108" s="2">
        <v>8.5</v>
      </c>
      <c r="CG108" s="2">
        <v>8.4</v>
      </c>
      <c r="CH108" s="2">
        <v>8</v>
      </c>
      <c r="CI108" s="2">
        <v>9</v>
      </c>
      <c r="CJ108" s="2">
        <v>8.6999999999999993</v>
      </c>
      <c r="CK108" s="2">
        <v>8.6</v>
      </c>
      <c r="CL108" s="2">
        <v>8</v>
      </c>
      <c r="CM108" s="2">
        <v>8.5</v>
      </c>
      <c r="CN108" s="2">
        <v>8.4</v>
      </c>
      <c r="CO108" s="2">
        <v>85</v>
      </c>
      <c r="CP108" s="2">
        <v>70</v>
      </c>
      <c r="CQ108" s="2">
        <v>90</v>
      </c>
      <c r="CR108" s="2">
        <v>85</v>
      </c>
      <c r="CS108" s="2">
        <v>80</v>
      </c>
      <c r="CT108" s="2">
        <v>90</v>
      </c>
      <c r="CU108" s="2">
        <v>85</v>
      </c>
      <c r="CV108" s="2">
        <v>80</v>
      </c>
      <c r="CW108" s="2">
        <v>85</v>
      </c>
      <c r="CX108" s="2">
        <v>70</v>
      </c>
      <c r="CY108" s="2" t="s">
        <v>123</v>
      </c>
      <c r="CZ108" s="2" t="s">
        <v>94</v>
      </c>
      <c r="DA108" s="2" t="s">
        <v>12</v>
      </c>
      <c r="DD108" s="3">
        <v>44579</v>
      </c>
      <c r="DI108" s="2">
        <v>330.6</v>
      </c>
      <c r="DJ108" s="2">
        <v>49.8</v>
      </c>
      <c r="DK108" s="2">
        <v>8</v>
      </c>
      <c r="DL108" s="2">
        <v>6.1849999999999996</v>
      </c>
      <c r="DM108" s="2">
        <v>9</v>
      </c>
      <c r="DN108" s="2">
        <v>1</v>
      </c>
      <c r="DO108" s="2">
        <v>18</v>
      </c>
      <c r="DP108" s="2">
        <v>20</v>
      </c>
      <c r="DQ108" s="2">
        <v>18.5</v>
      </c>
      <c r="DR108" s="2">
        <v>20</v>
      </c>
      <c r="DS108" s="2">
        <v>19.5</v>
      </c>
      <c r="DT108" s="2">
        <v>18</v>
      </c>
      <c r="DU108" s="2">
        <v>17.5</v>
      </c>
      <c r="DV108" s="2">
        <v>18.600000000000001</v>
      </c>
      <c r="DW108" s="2">
        <v>16</v>
      </c>
      <c r="DX108" s="2">
        <v>14.5</v>
      </c>
      <c r="DY108" s="2">
        <v>8</v>
      </c>
      <c r="DZ108" s="2">
        <v>8.5</v>
      </c>
      <c r="EA108" s="2">
        <v>8.5</v>
      </c>
      <c r="EB108" s="2">
        <v>9.4</v>
      </c>
      <c r="EC108" s="2">
        <v>8.8000000000000007</v>
      </c>
      <c r="ED108" s="2">
        <v>8</v>
      </c>
      <c r="EE108" s="2">
        <v>9</v>
      </c>
      <c r="EF108" s="2">
        <v>8.5</v>
      </c>
      <c r="EG108" s="2">
        <v>7.5</v>
      </c>
      <c r="EH108" s="2">
        <v>8.6</v>
      </c>
      <c r="EI108" s="2">
        <v>45</v>
      </c>
      <c r="EJ108" s="2">
        <v>55</v>
      </c>
      <c r="EK108" s="2">
        <v>50</v>
      </c>
      <c r="EL108" s="2">
        <v>55</v>
      </c>
      <c r="EM108" s="2">
        <v>50</v>
      </c>
      <c r="EN108" s="2">
        <v>45</v>
      </c>
      <c r="EO108" s="2">
        <v>50</v>
      </c>
      <c r="EP108" s="2">
        <v>50</v>
      </c>
      <c r="EQ108" s="2">
        <v>55</v>
      </c>
      <c r="ER108" s="2">
        <v>40</v>
      </c>
      <c r="ES108" s="2" t="s">
        <v>150</v>
      </c>
      <c r="ET108" s="2" t="s">
        <v>94</v>
      </c>
      <c r="EU108" s="2" t="s">
        <v>18</v>
      </c>
    </row>
    <row r="109" spans="1:151" x14ac:dyDescent="0.3">
      <c r="A109" s="2">
        <v>108</v>
      </c>
      <c r="B109" s="2">
        <v>1</v>
      </c>
      <c r="C109" s="2">
        <v>3</v>
      </c>
      <c r="D109" s="2">
        <v>3</v>
      </c>
      <c r="E109" s="2" t="s">
        <v>29</v>
      </c>
      <c r="F109" s="2" t="s">
        <v>33</v>
      </c>
      <c r="I109" s="2">
        <v>1</v>
      </c>
      <c r="J109" s="3">
        <v>43656</v>
      </c>
      <c r="K109" s="3">
        <v>44058</v>
      </c>
      <c r="L109" s="3" t="s">
        <v>190</v>
      </c>
      <c r="M109" s="7">
        <f t="shared" si="59"/>
        <v>402</v>
      </c>
      <c r="N109" s="7">
        <f t="shared" si="45"/>
        <v>13.4</v>
      </c>
      <c r="O109" s="3">
        <v>44182</v>
      </c>
      <c r="P109" s="7">
        <f t="shared" si="63"/>
        <v>124</v>
      </c>
      <c r="Q109" s="7">
        <f t="shared" si="46"/>
        <v>4.1333333333333337</v>
      </c>
      <c r="R109" s="2">
        <v>10</v>
      </c>
      <c r="S109" s="2">
        <v>350</v>
      </c>
      <c r="T109" s="2">
        <v>56.4</v>
      </c>
      <c r="U109" s="2">
        <v>10</v>
      </c>
      <c r="V109" s="2">
        <v>30</v>
      </c>
      <c r="W109" s="2">
        <v>11</v>
      </c>
      <c r="X109" s="2">
        <v>2</v>
      </c>
      <c r="Y109" s="2">
        <v>26</v>
      </c>
      <c r="Z109" s="2">
        <v>22</v>
      </c>
      <c r="AA109" s="2">
        <v>23</v>
      </c>
      <c r="AB109" s="2">
        <v>25.5</v>
      </c>
      <c r="AC109" s="2">
        <v>27</v>
      </c>
      <c r="AD109" s="2">
        <v>20.399999999999999</v>
      </c>
      <c r="AE109" s="2">
        <v>23.6</v>
      </c>
      <c r="AF109" s="2">
        <v>24.4</v>
      </c>
      <c r="AG109" s="2">
        <v>24.7</v>
      </c>
      <c r="AH109" s="2">
        <v>18.5</v>
      </c>
      <c r="AI109" s="2">
        <v>11.2</v>
      </c>
      <c r="AJ109" s="2">
        <v>10.199999999999999</v>
      </c>
      <c r="AK109" s="2">
        <v>11.2</v>
      </c>
      <c r="AL109" s="2">
        <v>10.4</v>
      </c>
      <c r="AM109" s="2">
        <v>11.6</v>
      </c>
      <c r="AN109" s="2">
        <v>11.3</v>
      </c>
      <c r="AO109" s="2">
        <v>11.8</v>
      </c>
      <c r="AP109" s="2">
        <v>11</v>
      </c>
      <c r="AQ109" s="2">
        <v>11.6</v>
      </c>
      <c r="AR109" s="2">
        <v>11.3</v>
      </c>
      <c r="AS109" s="2">
        <f t="shared" si="47"/>
        <v>11.159999999999998</v>
      </c>
      <c r="AT109" s="2">
        <f t="shared" si="48"/>
        <v>3.5541401273885342</v>
      </c>
      <c r="AU109" s="2">
        <v>156</v>
      </c>
      <c r="AV109" s="2">
        <v>117</v>
      </c>
      <c r="AW109" s="2">
        <v>136</v>
      </c>
      <c r="AX109" s="2">
        <v>143</v>
      </c>
      <c r="AY109" s="2">
        <v>168</v>
      </c>
      <c r="AZ109" s="2">
        <v>129</v>
      </c>
      <c r="BA109" s="2">
        <v>146</v>
      </c>
      <c r="BB109" s="2">
        <v>132</v>
      </c>
      <c r="BC109" s="2">
        <v>156</v>
      </c>
      <c r="BD109" s="2">
        <v>97</v>
      </c>
      <c r="BE109" s="2">
        <v>1</v>
      </c>
      <c r="BF109" s="2" t="s">
        <v>94</v>
      </c>
      <c r="BG109" s="2" t="s">
        <v>11</v>
      </c>
      <c r="BH109" s="3">
        <v>44332</v>
      </c>
      <c r="BI109" s="3" t="s">
        <v>189</v>
      </c>
      <c r="BJ109" s="3">
        <v>44515</v>
      </c>
      <c r="BK109" s="8">
        <f t="shared" si="49"/>
        <v>183</v>
      </c>
      <c r="BL109" s="8">
        <f t="shared" si="50"/>
        <v>6.1</v>
      </c>
      <c r="BM109" s="8">
        <f t="shared" si="51"/>
        <v>333</v>
      </c>
      <c r="BN109" s="9">
        <f t="shared" si="52"/>
        <v>11.1</v>
      </c>
      <c r="BO109" s="2">
        <v>372</v>
      </c>
      <c r="BP109" s="2">
        <v>55.4</v>
      </c>
      <c r="BQ109" s="2">
        <v>8</v>
      </c>
      <c r="BR109" s="2">
        <v>12.55</v>
      </c>
      <c r="BS109" s="2">
        <v>10</v>
      </c>
      <c r="BT109" s="2">
        <v>1</v>
      </c>
      <c r="BU109" s="2">
        <v>21.2</v>
      </c>
      <c r="BV109" s="2">
        <v>22.8</v>
      </c>
      <c r="BW109" s="2">
        <v>23.8</v>
      </c>
      <c r="BX109" s="2">
        <v>23</v>
      </c>
      <c r="BY109" s="2">
        <v>19.399999999999999</v>
      </c>
      <c r="BZ109" s="2">
        <v>22</v>
      </c>
      <c r="CA109" s="2">
        <v>19</v>
      </c>
      <c r="CB109" s="2">
        <v>17.5</v>
      </c>
      <c r="CC109" s="2">
        <v>18</v>
      </c>
      <c r="CD109" s="2">
        <v>18.3</v>
      </c>
      <c r="CE109" s="2">
        <v>9</v>
      </c>
      <c r="CF109" s="2">
        <v>9.1999999999999993</v>
      </c>
      <c r="CG109" s="2">
        <v>8.5</v>
      </c>
      <c r="CH109" s="2">
        <v>9.3000000000000007</v>
      </c>
      <c r="CI109" s="2">
        <v>9</v>
      </c>
      <c r="CJ109" s="2">
        <v>9.4</v>
      </c>
      <c r="CK109" s="2">
        <v>9</v>
      </c>
      <c r="CL109" s="2">
        <v>8.5</v>
      </c>
      <c r="CM109" s="2">
        <v>9</v>
      </c>
      <c r="CN109" s="2">
        <v>8.4</v>
      </c>
      <c r="CO109" s="2">
        <v>85</v>
      </c>
      <c r="CP109" s="2">
        <v>95</v>
      </c>
      <c r="CQ109" s="2">
        <v>85</v>
      </c>
      <c r="CR109" s="2">
        <v>90</v>
      </c>
      <c r="CS109" s="2">
        <v>70</v>
      </c>
      <c r="CT109" s="2">
        <v>90</v>
      </c>
      <c r="CU109" s="2">
        <v>75</v>
      </c>
      <c r="CV109" s="2">
        <v>65</v>
      </c>
      <c r="CW109" s="2">
        <v>70</v>
      </c>
      <c r="CX109" s="2">
        <v>60</v>
      </c>
      <c r="CY109" s="2" t="s">
        <v>126</v>
      </c>
      <c r="CZ109" s="2" t="s">
        <v>94</v>
      </c>
      <c r="DA109" s="2" t="s">
        <v>12</v>
      </c>
    </row>
    <row r="110" spans="1:151" x14ac:dyDescent="0.3">
      <c r="A110" s="2">
        <v>109</v>
      </c>
      <c r="B110" s="2">
        <v>1</v>
      </c>
      <c r="C110" s="2">
        <v>1</v>
      </c>
      <c r="D110" s="2">
        <v>4</v>
      </c>
      <c r="E110" s="2" t="s">
        <v>50</v>
      </c>
      <c r="F110" s="2" t="s">
        <v>48</v>
      </c>
      <c r="G110" s="2" t="s">
        <v>15</v>
      </c>
      <c r="H110" s="2">
        <v>1</v>
      </c>
      <c r="J110" s="3">
        <v>43386</v>
      </c>
      <c r="K110" s="3">
        <v>43700</v>
      </c>
      <c r="L110" s="3" t="s">
        <v>190</v>
      </c>
      <c r="M110" s="7">
        <f t="shared" si="59"/>
        <v>314</v>
      </c>
      <c r="N110" s="7">
        <f t="shared" si="45"/>
        <v>10.466666666666667</v>
      </c>
      <c r="O110" s="3">
        <v>43817</v>
      </c>
      <c r="P110" s="7">
        <f t="shared" si="63"/>
        <v>117</v>
      </c>
      <c r="Q110" s="7">
        <f t="shared" si="46"/>
        <v>3.9</v>
      </c>
      <c r="R110" s="2">
        <v>7</v>
      </c>
      <c r="S110" s="2">
        <v>218.5</v>
      </c>
      <c r="T110" s="2">
        <v>26.5</v>
      </c>
      <c r="U110" s="2">
        <v>12</v>
      </c>
      <c r="V110" s="2">
        <v>1.25</v>
      </c>
      <c r="W110" s="2" t="s">
        <v>100</v>
      </c>
      <c r="X110" s="2" t="s">
        <v>100</v>
      </c>
      <c r="Y110" s="2">
        <v>11.2</v>
      </c>
      <c r="Z110" s="2">
        <v>11</v>
      </c>
      <c r="AA110" s="2">
        <v>11</v>
      </c>
      <c r="AB110" s="2" t="s">
        <v>100</v>
      </c>
      <c r="AC110" s="2" t="s">
        <v>100</v>
      </c>
      <c r="AD110" s="2" t="s">
        <v>100</v>
      </c>
      <c r="AE110" s="2" t="s">
        <v>100</v>
      </c>
      <c r="AF110" s="2" t="s">
        <v>100</v>
      </c>
      <c r="AG110" s="2" t="s">
        <v>100</v>
      </c>
      <c r="AH110" s="2" t="s">
        <v>100</v>
      </c>
      <c r="AI110" s="2">
        <v>6.4</v>
      </c>
      <c r="AJ110" s="2">
        <v>6.8</v>
      </c>
      <c r="AK110" s="2">
        <v>6.4</v>
      </c>
      <c r="AL110" s="2" t="s">
        <v>100</v>
      </c>
      <c r="AM110" s="2" t="s">
        <v>100</v>
      </c>
      <c r="AN110" s="2" t="s">
        <v>100</v>
      </c>
      <c r="AO110" s="2" t="s">
        <v>100</v>
      </c>
      <c r="AP110" s="2" t="s">
        <v>100</v>
      </c>
      <c r="AQ110" s="2" t="s">
        <v>100</v>
      </c>
      <c r="AR110" s="2" t="s">
        <v>100</v>
      </c>
      <c r="AS110" s="2">
        <f t="shared" si="47"/>
        <v>6.5333333333333341</v>
      </c>
      <c r="AT110" s="2">
        <f t="shared" si="48"/>
        <v>2.0806794055201698</v>
      </c>
      <c r="AU110" s="2">
        <v>17</v>
      </c>
      <c r="AV110" s="2">
        <v>16</v>
      </c>
      <c r="AW110" s="2">
        <v>17</v>
      </c>
      <c r="AX110" s="2" t="s">
        <v>100</v>
      </c>
      <c r="AY110" s="2" t="s">
        <v>100</v>
      </c>
      <c r="AZ110" s="2" t="s">
        <v>100</v>
      </c>
      <c r="BA110" s="2" t="s">
        <v>100</v>
      </c>
      <c r="BB110" s="2" t="s">
        <v>100</v>
      </c>
      <c r="BC110" s="2" t="s">
        <v>100</v>
      </c>
      <c r="BD110" s="2" t="s">
        <v>100</v>
      </c>
      <c r="BG110" s="2" t="s">
        <v>11</v>
      </c>
      <c r="BH110" s="3">
        <v>43898</v>
      </c>
      <c r="BI110" s="3" t="s">
        <v>189</v>
      </c>
      <c r="BJ110" s="3">
        <v>44003</v>
      </c>
      <c r="BK110" s="8">
        <f t="shared" si="49"/>
        <v>105</v>
      </c>
      <c r="BL110" s="8">
        <f t="shared" si="50"/>
        <v>3.5</v>
      </c>
      <c r="BM110" s="8">
        <f t="shared" si="51"/>
        <v>186</v>
      </c>
      <c r="BN110" s="9">
        <f t="shared" si="52"/>
        <v>6.2</v>
      </c>
      <c r="BO110" s="2">
        <v>250.5</v>
      </c>
      <c r="BP110" s="2">
        <v>32.200000000000003</v>
      </c>
      <c r="BQ110" s="2">
        <v>8</v>
      </c>
      <c r="BR110" s="2">
        <v>3.5470000000000002</v>
      </c>
      <c r="BS110" s="2">
        <v>6</v>
      </c>
      <c r="BT110" s="2">
        <v>1</v>
      </c>
      <c r="BU110" s="2">
        <v>11.6</v>
      </c>
      <c r="BV110" s="2">
        <v>11.8</v>
      </c>
      <c r="BW110" s="2">
        <v>13.3</v>
      </c>
      <c r="BX110" s="2">
        <v>13</v>
      </c>
      <c r="BY110" s="2">
        <v>12.5</v>
      </c>
      <c r="BZ110" s="2">
        <v>12</v>
      </c>
      <c r="CA110" s="2">
        <v>16.5</v>
      </c>
      <c r="CB110" s="2">
        <v>12.2</v>
      </c>
      <c r="CC110" s="2">
        <v>13.4</v>
      </c>
      <c r="CD110" s="2">
        <v>11</v>
      </c>
      <c r="CE110" s="2">
        <v>7.7</v>
      </c>
      <c r="CF110" s="2">
        <v>8.1999999999999993</v>
      </c>
      <c r="CG110" s="2">
        <v>7.3</v>
      </c>
      <c r="CH110" s="2">
        <v>7.8</v>
      </c>
      <c r="CI110" s="2">
        <v>7.7</v>
      </c>
      <c r="CJ110" s="2">
        <v>7.3</v>
      </c>
      <c r="CK110" s="2">
        <v>8</v>
      </c>
      <c r="CL110" s="2">
        <v>7.8</v>
      </c>
      <c r="CM110" s="2">
        <v>6.9</v>
      </c>
      <c r="CN110" s="2">
        <v>7.3</v>
      </c>
      <c r="CO110" s="2">
        <v>36</v>
      </c>
      <c r="CP110" s="2">
        <v>34</v>
      </c>
      <c r="CQ110" s="2">
        <v>35</v>
      </c>
      <c r="CR110" s="2">
        <v>38</v>
      </c>
      <c r="CS110" s="2">
        <v>37</v>
      </c>
      <c r="CT110" s="2">
        <v>33</v>
      </c>
      <c r="CU110" s="2">
        <v>42</v>
      </c>
      <c r="CV110" s="2">
        <v>37</v>
      </c>
      <c r="CW110" s="2">
        <v>37</v>
      </c>
      <c r="CX110" s="2">
        <v>29</v>
      </c>
      <c r="DA110" s="2" t="s">
        <v>12</v>
      </c>
      <c r="DB110" s="3">
        <v>44346</v>
      </c>
      <c r="DC110" s="3" t="s">
        <v>189</v>
      </c>
      <c r="DD110" s="3">
        <v>44469</v>
      </c>
      <c r="DE110" s="8">
        <f t="shared" si="53"/>
        <v>123</v>
      </c>
      <c r="DF110" s="8">
        <f t="shared" si="54"/>
        <v>4.0999999999999996</v>
      </c>
      <c r="DG110" s="8">
        <f t="shared" si="55"/>
        <v>466</v>
      </c>
      <c r="DH110" s="9">
        <f t="shared" si="56"/>
        <v>15.533333333333333</v>
      </c>
      <c r="DI110" s="2">
        <v>282</v>
      </c>
      <c r="DJ110" s="2">
        <v>49</v>
      </c>
      <c r="DK110" s="2">
        <v>11</v>
      </c>
      <c r="DL110" s="2">
        <v>11</v>
      </c>
      <c r="DM110" s="2">
        <v>9</v>
      </c>
      <c r="DN110" s="2">
        <v>2</v>
      </c>
      <c r="DO110" s="2">
        <v>18</v>
      </c>
      <c r="DP110" s="2">
        <v>16.399999999999999</v>
      </c>
      <c r="DQ110" s="2">
        <v>15</v>
      </c>
      <c r="DR110" s="2">
        <v>14</v>
      </c>
      <c r="DS110" s="2">
        <v>17.7</v>
      </c>
      <c r="DT110" s="2">
        <v>16.8</v>
      </c>
      <c r="DU110" s="2">
        <v>18.7</v>
      </c>
      <c r="DV110" s="2">
        <v>16</v>
      </c>
      <c r="DW110" s="2">
        <v>15.5</v>
      </c>
      <c r="DX110" s="2">
        <v>16.5</v>
      </c>
      <c r="DY110" s="2">
        <v>9</v>
      </c>
      <c r="DZ110" s="2">
        <v>9.5</v>
      </c>
      <c r="EA110" s="2">
        <v>9.1999999999999993</v>
      </c>
      <c r="EB110" s="2">
        <v>9.4</v>
      </c>
      <c r="EC110" s="2">
        <v>9.5</v>
      </c>
      <c r="ED110" s="2">
        <v>9.3000000000000007</v>
      </c>
      <c r="EE110" s="2">
        <v>10</v>
      </c>
      <c r="EF110" s="2">
        <v>9.1999999999999993</v>
      </c>
      <c r="EG110" s="2">
        <v>9.6</v>
      </c>
      <c r="EH110" s="2">
        <v>8.4</v>
      </c>
      <c r="EI110" s="2">
        <v>71</v>
      </c>
      <c r="EJ110" s="2">
        <v>69</v>
      </c>
      <c r="EK110" s="2">
        <v>64</v>
      </c>
      <c r="EL110" s="2">
        <v>35</v>
      </c>
      <c r="EM110" s="2">
        <v>75</v>
      </c>
      <c r="EN110" s="2">
        <v>70</v>
      </c>
      <c r="EO110" s="2">
        <v>83</v>
      </c>
      <c r="EP110" s="2">
        <v>63</v>
      </c>
      <c r="EQ110" s="2">
        <v>66</v>
      </c>
      <c r="ER110" s="2">
        <v>56</v>
      </c>
      <c r="ES110" s="2">
        <v>1</v>
      </c>
      <c r="ET110" s="2" t="s">
        <v>94</v>
      </c>
      <c r="EU110" s="2" t="s">
        <v>18</v>
      </c>
    </row>
    <row r="111" spans="1:151" x14ac:dyDescent="0.3">
      <c r="A111" s="2">
        <v>110</v>
      </c>
      <c r="B111" s="2">
        <v>1</v>
      </c>
      <c r="C111" s="2">
        <v>2</v>
      </c>
      <c r="D111" s="2">
        <v>4</v>
      </c>
      <c r="E111" s="2" t="s">
        <v>50</v>
      </c>
      <c r="F111" s="2" t="s">
        <v>48</v>
      </c>
      <c r="G111" s="2" t="s">
        <v>15</v>
      </c>
      <c r="H111" s="2">
        <v>1</v>
      </c>
      <c r="J111" s="3">
        <v>43478</v>
      </c>
      <c r="K111" s="3">
        <v>43759</v>
      </c>
      <c r="L111" s="3" t="s">
        <v>191</v>
      </c>
      <c r="M111" s="7">
        <f t="shared" si="59"/>
        <v>281</v>
      </c>
      <c r="N111" s="7">
        <f t="shared" si="45"/>
        <v>9.3666666666666671</v>
      </c>
      <c r="O111" s="3">
        <v>44108</v>
      </c>
      <c r="P111" s="7">
        <f t="shared" si="63"/>
        <v>349</v>
      </c>
      <c r="Q111" s="7">
        <f t="shared" si="46"/>
        <v>11.633333333333333</v>
      </c>
      <c r="R111" s="2">
        <v>8</v>
      </c>
      <c r="S111" s="2">
        <v>210.7</v>
      </c>
      <c r="T111" s="2">
        <v>32.1</v>
      </c>
      <c r="U111" s="2">
        <v>8</v>
      </c>
      <c r="V111" s="2">
        <v>3.44</v>
      </c>
      <c r="W111" s="2" t="s">
        <v>100</v>
      </c>
      <c r="X111" s="2" t="s">
        <v>100</v>
      </c>
      <c r="Y111" s="2">
        <v>8.1999999999999993</v>
      </c>
      <c r="Z111" s="2">
        <v>5.8</v>
      </c>
      <c r="AA111" s="2">
        <v>9</v>
      </c>
      <c r="AB111" s="2" t="s">
        <v>100</v>
      </c>
      <c r="AC111" s="2" t="s">
        <v>100</v>
      </c>
      <c r="AD111" s="2" t="s">
        <v>100</v>
      </c>
      <c r="AE111" s="2" t="s">
        <v>100</v>
      </c>
      <c r="AF111" s="2" t="s">
        <v>100</v>
      </c>
      <c r="AG111" s="2" t="s">
        <v>100</v>
      </c>
      <c r="AH111" s="2" t="s">
        <v>100</v>
      </c>
      <c r="AI111" s="2">
        <v>7.4</v>
      </c>
      <c r="AJ111" s="2">
        <v>5.8</v>
      </c>
      <c r="AK111" s="2">
        <v>6.8</v>
      </c>
      <c r="AL111" s="2" t="s">
        <v>100</v>
      </c>
      <c r="AM111" s="2" t="s">
        <v>100</v>
      </c>
      <c r="AN111" s="2" t="s">
        <v>100</v>
      </c>
      <c r="AO111" s="2" t="s">
        <v>100</v>
      </c>
      <c r="AP111" s="2" t="s">
        <v>100</v>
      </c>
      <c r="AQ111" s="2" t="s">
        <v>100</v>
      </c>
      <c r="AR111" s="2" t="s">
        <v>100</v>
      </c>
      <c r="AS111" s="2">
        <f t="shared" si="47"/>
        <v>6.666666666666667</v>
      </c>
      <c r="AT111" s="2">
        <f t="shared" si="48"/>
        <v>2.1231422505307855</v>
      </c>
      <c r="AU111" s="2">
        <v>18</v>
      </c>
      <c r="AV111" s="2">
        <v>22</v>
      </c>
      <c r="AW111" s="2">
        <v>24</v>
      </c>
      <c r="AX111" s="2" t="s">
        <v>100</v>
      </c>
      <c r="AY111" s="2" t="s">
        <v>100</v>
      </c>
      <c r="AZ111" s="2" t="s">
        <v>100</v>
      </c>
      <c r="BA111" s="2" t="s">
        <v>100</v>
      </c>
      <c r="BB111" s="2" t="s">
        <v>100</v>
      </c>
      <c r="BC111" s="2" t="s">
        <v>100</v>
      </c>
      <c r="BD111" s="2" t="s">
        <v>100</v>
      </c>
      <c r="BG111" s="2" t="s">
        <v>11</v>
      </c>
      <c r="BH111" s="3">
        <v>44086</v>
      </c>
      <c r="BI111" s="3" t="s">
        <v>191</v>
      </c>
      <c r="BJ111" s="3">
        <v>44185</v>
      </c>
      <c r="BK111" s="8">
        <f t="shared" si="49"/>
        <v>99</v>
      </c>
      <c r="BL111" s="8">
        <f t="shared" si="50"/>
        <v>3.3</v>
      </c>
      <c r="BM111" s="8">
        <f t="shared" si="51"/>
        <v>77</v>
      </c>
      <c r="BN111" s="9">
        <f t="shared" si="52"/>
        <v>2.5666666666666669</v>
      </c>
      <c r="BO111" s="2">
        <v>291</v>
      </c>
      <c r="BP111" s="2">
        <v>42.4</v>
      </c>
      <c r="BQ111" s="2">
        <v>9</v>
      </c>
      <c r="BR111" s="2">
        <v>9.9819999999999993</v>
      </c>
      <c r="BS111" s="2">
        <v>9</v>
      </c>
      <c r="BT111" s="2">
        <v>2</v>
      </c>
      <c r="BU111" s="2">
        <v>15</v>
      </c>
      <c r="BV111" s="2">
        <v>16.5</v>
      </c>
      <c r="BW111" s="2">
        <v>14.7</v>
      </c>
      <c r="BX111" s="2">
        <v>13.4</v>
      </c>
      <c r="BY111" s="2">
        <v>16.399999999999999</v>
      </c>
      <c r="BZ111" s="2">
        <v>16.8</v>
      </c>
      <c r="CA111" s="2">
        <v>17</v>
      </c>
      <c r="CB111" s="2">
        <v>18.3</v>
      </c>
      <c r="CC111" s="2">
        <v>17.5</v>
      </c>
      <c r="CD111" s="2">
        <v>17.7</v>
      </c>
      <c r="CE111" s="2">
        <v>9.4</v>
      </c>
      <c r="CF111" s="2">
        <v>9</v>
      </c>
      <c r="CG111" s="2">
        <v>9.5</v>
      </c>
      <c r="CH111" s="2">
        <v>9.5</v>
      </c>
      <c r="CI111" s="2">
        <v>9</v>
      </c>
      <c r="CJ111" s="2">
        <v>9.5</v>
      </c>
      <c r="CK111" s="2">
        <v>8.9</v>
      </c>
      <c r="CL111" s="2">
        <v>9</v>
      </c>
      <c r="CM111" s="2">
        <v>8.5</v>
      </c>
      <c r="CN111" s="2">
        <v>9.8000000000000007</v>
      </c>
      <c r="CO111" s="2">
        <v>64</v>
      </c>
      <c r="CP111" s="2">
        <v>51</v>
      </c>
      <c r="CQ111" s="2">
        <v>64</v>
      </c>
      <c r="CR111" s="2">
        <v>66</v>
      </c>
      <c r="CS111" s="2">
        <v>62</v>
      </c>
      <c r="CT111" s="2">
        <v>71</v>
      </c>
      <c r="CU111" s="2">
        <v>63</v>
      </c>
      <c r="CV111" s="2">
        <v>72</v>
      </c>
      <c r="CW111" s="2">
        <v>64</v>
      </c>
      <c r="CX111" s="2">
        <v>76</v>
      </c>
      <c r="DA111" s="2" t="s">
        <v>12</v>
      </c>
      <c r="DB111" s="3">
        <v>44384</v>
      </c>
      <c r="DC111" s="3" t="s">
        <v>190</v>
      </c>
      <c r="DD111" s="3">
        <v>44509</v>
      </c>
      <c r="DE111" s="8">
        <f t="shared" si="53"/>
        <v>125</v>
      </c>
      <c r="DF111" s="8">
        <f t="shared" si="54"/>
        <v>4.166666666666667</v>
      </c>
      <c r="DG111" s="8">
        <f t="shared" si="55"/>
        <v>324</v>
      </c>
      <c r="DH111" s="9">
        <f t="shared" si="56"/>
        <v>10.8</v>
      </c>
      <c r="DI111" s="2">
        <v>325</v>
      </c>
      <c r="DJ111" s="2">
        <v>54.7</v>
      </c>
      <c r="DK111" s="2">
        <v>12</v>
      </c>
      <c r="DL111" s="2">
        <v>17</v>
      </c>
      <c r="DM111" s="2">
        <v>12</v>
      </c>
      <c r="DN111" s="2">
        <v>2</v>
      </c>
      <c r="DO111" s="2">
        <v>20.6</v>
      </c>
      <c r="DP111" s="2">
        <v>19.399999999999999</v>
      </c>
      <c r="DQ111" s="2">
        <v>17</v>
      </c>
      <c r="DR111" s="2">
        <v>17.5</v>
      </c>
      <c r="DS111" s="2">
        <v>20.3</v>
      </c>
      <c r="DT111" s="2">
        <v>19.600000000000001</v>
      </c>
      <c r="DU111" s="2">
        <v>15.4</v>
      </c>
      <c r="DV111" s="2">
        <v>18</v>
      </c>
      <c r="DW111" s="2">
        <v>18</v>
      </c>
      <c r="DX111" s="2">
        <v>20</v>
      </c>
      <c r="DY111" s="2">
        <v>10</v>
      </c>
      <c r="DZ111" s="2">
        <v>9.6</v>
      </c>
      <c r="EA111" s="2">
        <v>9.3000000000000007</v>
      </c>
      <c r="EB111" s="2">
        <v>9.4</v>
      </c>
      <c r="EC111" s="2">
        <v>9.5</v>
      </c>
      <c r="ED111" s="2">
        <v>9.3000000000000007</v>
      </c>
      <c r="EE111" s="2">
        <v>5.8</v>
      </c>
      <c r="EF111" s="2">
        <v>9.4</v>
      </c>
      <c r="EG111" s="2">
        <v>8.8000000000000007</v>
      </c>
      <c r="EH111" s="2">
        <v>9.6</v>
      </c>
      <c r="EI111" s="2">
        <v>98</v>
      </c>
      <c r="EJ111" s="2">
        <v>90</v>
      </c>
      <c r="EK111" s="2">
        <v>61</v>
      </c>
      <c r="EL111" s="2">
        <v>64</v>
      </c>
      <c r="EM111" s="2">
        <v>84</v>
      </c>
      <c r="EN111" s="2">
        <v>89</v>
      </c>
      <c r="EO111" s="2">
        <v>36</v>
      </c>
      <c r="EP111" s="2">
        <v>66</v>
      </c>
      <c r="EQ111" s="2">
        <v>63</v>
      </c>
      <c r="ER111" s="2">
        <v>91</v>
      </c>
      <c r="ES111" s="2" t="s">
        <v>96</v>
      </c>
      <c r="ET111" s="2" t="s">
        <v>94</v>
      </c>
      <c r="EU111" s="2" t="s">
        <v>18</v>
      </c>
    </row>
    <row r="112" spans="1:151" x14ac:dyDescent="0.3">
      <c r="A112" s="2">
        <v>111</v>
      </c>
      <c r="B112" s="2">
        <v>1</v>
      </c>
      <c r="C112" s="2">
        <v>3</v>
      </c>
      <c r="D112" s="2">
        <v>4</v>
      </c>
      <c r="E112" s="2" t="s">
        <v>50</v>
      </c>
      <c r="F112" s="2" t="s">
        <v>48</v>
      </c>
      <c r="G112" s="2" t="s">
        <v>15</v>
      </c>
      <c r="H112" s="2">
        <v>1</v>
      </c>
      <c r="J112" s="3">
        <v>43478</v>
      </c>
      <c r="K112" s="3">
        <v>43781</v>
      </c>
      <c r="L112" s="3" t="s">
        <v>192</v>
      </c>
      <c r="M112" s="7">
        <f t="shared" si="59"/>
        <v>303</v>
      </c>
      <c r="N112" s="7">
        <f t="shared" si="45"/>
        <v>10.1</v>
      </c>
      <c r="O112" s="3">
        <v>43967</v>
      </c>
      <c r="P112" s="7">
        <f t="shared" si="63"/>
        <v>186</v>
      </c>
      <c r="Q112" s="7">
        <f t="shared" si="46"/>
        <v>6.2</v>
      </c>
      <c r="R112" s="2">
        <v>8</v>
      </c>
      <c r="S112" s="2">
        <v>212.1</v>
      </c>
      <c r="T112" s="2">
        <v>30.6</v>
      </c>
      <c r="U112" s="2">
        <v>9</v>
      </c>
      <c r="V112" s="2">
        <v>4.5</v>
      </c>
      <c r="Y112" s="2">
        <v>9.9</v>
      </c>
      <c r="Z112" s="2">
        <v>6.4</v>
      </c>
      <c r="AA112" s="2">
        <v>10</v>
      </c>
      <c r="AI112" s="2">
        <v>7.6</v>
      </c>
      <c r="AJ112" s="2">
        <v>7.2</v>
      </c>
      <c r="AK112" s="2">
        <v>7.5</v>
      </c>
      <c r="AS112" s="2">
        <f t="shared" si="47"/>
        <v>7.4333333333333336</v>
      </c>
      <c r="AT112" s="2">
        <f t="shared" si="48"/>
        <v>2.367303609341826</v>
      </c>
      <c r="AU112" s="2">
        <v>24</v>
      </c>
      <c r="AV112" s="2">
        <v>22</v>
      </c>
      <c r="AW112" s="2">
        <v>25</v>
      </c>
      <c r="BG112" s="2" t="s">
        <v>11</v>
      </c>
      <c r="BH112" s="3">
        <v>43933</v>
      </c>
      <c r="BI112" s="3" t="s">
        <v>189</v>
      </c>
      <c r="BJ112" s="3">
        <v>44170</v>
      </c>
      <c r="BK112" s="8">
        <f t="shared" si="49"/>
        <v>237</v>
      </c>
      <c r="BL112" s="8">
        <f t="shared" si="50"/>
        <v>7.9</v>
      </c>
      <c r="BM112" s="8">
        <f t="shared" si="51"/>
        <v>203</v>
      </c>
      <c r="BN112" s="9">
        <f t="shared" si="52"/>
        <v>6.7666666666666666</v>
      </c>
      <c r="BO112" s="2">
        <v>272.3</v>
      </c>
      <c r="BP112" s="2">
        <v>37.299999999999997</v>
      </c>
      <c r="BQ112" s="2">
        <v>10</v>
      </c>
      <c r="BR112" s="2">
        <v>7.35</v>
      </c>
      <c r="BS112" s="2">
        <v>5</v>
      </c>
      <c r="BT112" s="2">
        <v>2</v>
      </c>
      <c r="BU112" s="2">
        <v>16.3</v>
      </c>
      <c r="BV112" s="2">
        <v>16.399999999999999</v>
      </c>
      <c r="BW112" s="2">
        <v>18</v>
      </c>
      <c r="BX112" s="2">
        <v>19</v>
      </c>
      <c r="BY112" s="2">
        <v>18</v>
      </c>
      <c r="BZ112" s="2">
        <v>19</v>
      </c>
      <c r="CA112" s="2">
        <v>16.5</v>
      </c>
      <c r="CB112" s="2">
        <v>15.3</v>
      </c>
      <c r="CC112" s="2">
        <v>17</v>
      </c>
      <c r="CD112" s="2">
        <v>16.3</v>
      </c>
      <c r="CE112" s="2">
        <v>9.1</v>
      </c>
      <c r="CF112" s="2">
        <v>9.1999999999999993</v>
      </c>
      <c r="CG112" s="2">
        <v>9</v>
      </c>
      <c r="CH112" s="2">
        <v>9</v>
      </c>
      <c r="CI112" s="2">
        <v>9</v>
      </c>
      <c r="CJ112" s="2">
        <v>8.9</v>
      </c>
      <c r="CK112" s="2">
        <v>9.1</v>
      </c>
      <c r="CL112" s="2">
        <v>9.1999999999999993</v>
      </c>
      <c r="CM112" s="2">
        <v>9.1999999999999993</v>
      </c>
      <c r="CN112" s="2">
        <v>8.8000000000000007</v>
      </c>
      <c r="CO112" s="2">
        <v>74</v>
      </c>
      <c r="CP112" s="2">
        <v>70</v>
      </c>
      <c r="CQ112" s="2">
        <v>72</v>
      </c>
      <c r="CR112" s="2">
        <v>69</v>
      </c>
      <c r="CS112" s="2">
        <v>71</v>
      </c>
      <c r="CT112" s="2">
        <v>68</v>
      </c>
      <c r="CU112" s="2">
        <v>66</v>
      </c>
      <c r="CV112" s="2">
        <v>58</v>
      </c>
      <c r="CW112" s="2">
        <v>60</v>
      </c>
      <c r="CX112" s="2">
        <v>60</v>
      </c>
      <c r="DA112" s="2" t="s">
        <v>12</v>
      </c>
      <c r="DB112" s="3">
        <v>44360</v>
      </c>
      <c r="DC112" s="3" t="s">
        <v>190</v>
      </c>
      <c r="DD112" s="3">
        <v>44523</v>
      </c>
      <c r="DE112" s="8">
        <f t="shared" si="53"/>
        <v>163</v>
      </c>
      <c r="DF112" s="8">
        <f t="shared" si="54"/>
        <v>5.4333333333333336</v>
      </c>
      <c r="DG112" s="8">
        <f t="shared" si="55"/>
        <v>353</v>
      </c>
      <c r="DH112" s="9">
        <f t="shared" si="56"/>
        <v>11.766666666666667</v>
      </c>
      <c r="DI112" s="2">
        <v>323</v>
      </c>
      <c r="DJ112" s="2">
        <v>52</v>
      </c>
      <c r="DK112" s="2">
        <v>11</v>
      </c>
      <c r="DL112" s="2">
        <v>15</v>
      </c>
      <c r="DM112" s="2">
        <v>8</v>
      </c>
      <c r="DN112" s="2">
        <v>2</v>
      </c>
      <c r="DO112" s="2">
        <v>19</v>
      </c>
      <c r="DP112" s="2">
        <v>18.899999999999999</v>
      </c>
      <c r="DQ112" s="2">
        <v>19</v>
      </c>
      <c r="DR112" s="2">
        <v>20</v>
      </c>
      <c r="DS112" s="2">
        <v>15.7</v>
      </c>
      <c r="DT112" s="2">
        <v>16.399999999999999</v>
      </c>
      <c r="DU112" s="2">
        <v>18.5</v>
      </c>
      <c r="DV112" s="2">
        <v>15.3</v>
      </c>
      <c r="DW112" s="2">
        <v>17.5</v>
      </c>
      <c r="DX112" s="2">
        <v>13</v>
      </c>
      <c r="DY112" s="2">
        <v>9.4</v>
      </c>
      <c r="DZ112" s="2">
        <v>9.8000000000000007</v>
      </c>
      <c r="EA112" s="2">
        <v>9.3000000000000007</v>
      </c>
      <c r="EB112" s="2">
        <v>9</v>
      </c>
      <c r="EC112" s="2">
        <v>6.4</v>
      </c>
      <c r="ED112" s="2">
        <v>9</v>
      </c>
      <c r="EE112" s="2">
        <v>6.2</v>
      </c>
      <c r="EF112" s="2">
        <v>9.1999999999999993</v>
      </c>
      <c r="EG112" s="2">
        <v>9.5</v>
      </c>
      <c r="EH112" s="2">
        <v>6.5</v>
      </c>
      <c r="EI112" s="2">
        <v>66</v>
      </c>
      <c r="EJ112" s="2">
        <v>77</v>
      </c>
      <c r="EK112" s="2">
        <v>68</v>
      </c>
      <c r="EL112" s="2">
        <v>79</v>
      </c>
      <c r="EM112" s="2">
        <v>57</v>
      </c>
      <c r="EN112" s="2">
        <v>54</v>
      </c>
      <c r="EO112" s="2">
        <v>65</v>
      </c>
      <c r="EP112" s="2">
        <v>47</v>
      </c>
      <c r="EQ112" s="2">
        <v>66</v>
      </c>
      <c r="ER112" s="2">
        <v>22</v>
      </c>
      <c r="ES112" s="2" t="s">
        <v>95</v>
      </c>
      <c r="ET112" s="2" t="s">
        <v>94</v>
      </c>
      <c r="EU112" s="2" t="s">
        <v>18</v>
      </c>
    </row>
    <row r="113" spans="1:151" x14ac:dyDescent="0.3">
      <c r="A113" s="2">
        <v>112</v>
      </c>
      <c r="B113" s="2">
        <v>1</v>
      </c>
      <c r="C113" s="2">
        <v>1</v>
      </c>
      <c r="D113" s="2">
        <v>4</v>
      </c>
      <c r="E113" s="2" t="s">
        <v>51</v>
      </c>
      <c r="F113" s="2" t="s">
        <v>17</v>
      </c>
      <c r="G113" s="2" t="s">
        <v>15</v>
      </c>
      <c r="H113" s="2">
        <v>1</v>
      </c>
      <c r="J113" s="3">
        <v>43104</v>
      </c>
      <c r="K113" s="3">
        <v>43638</v>
      </c>
      <c r="L113" s="3" t="s">
        <v>190</v>
      </c>
      <c r="M113" s="7">
        <f t="shared" si="59"/>
        <v>534</v>
      </c>
      <c r="N113" s="7">
        <f t="shared" si="45"/>
        <v>17.8</v>
      </c>
      <c r="O113" s="3">
        <v>43790</v>
      </c>
      <c r="P113" s="7">
        <f t="shared" si="63"/>
        <v>152</v>
      </c>
      <c r="Q113" s="7">
        <f t="shared" si="46"/>
        <v>5.0666666666666664</v>
      </c>
      <c r="R113" s="2">
        <v>8</v>
      </c>
      <c r="S113" s="2">
        <v>209</v>
      </c>
      <c r="T113" s="2">
        <v>33.299999999999997</v>
      </c>
      <c r="U113" s="2">
        <v>8</v>
      </c>
      <c r="V113" s="2">
        <v>3.746</v>
      </c>
      <c r="W113" s="2">
        <v>5</v>
      </c>
      <c r="X113" s="2">
        <v>2</v>
      </c>
      <c r="Y113" s="2">
        <v>15</v>
      </c>
      <c r="Z113" s="2">
        <v>15.2</v>
      </c>
      <c r="AA113" s="2">
        <v>13.2</v>
      </c>
      <c r="AB113" s="2">
        <v>13.3</v>
      </c>
      <c r="AC113" s="2">
        <v>14.5</v>
      </c>
      <c r="AD113" s="2">
        <v>16</v>
      </c>
      <c r="AE113" s="2">
        <v>15.5</v>
      </c>
      <c r="AF113" s="2">
        <v>14.6</v>
      </c>
      <c r="AG113" s="2">
        <v>16</v>
      </c>
      <c r="AH113" s="2">
        <v>16</v>
      </c>
      <c r="AI113" s="2">
        <v>10</v>
      </c>
      <c r="AJ113" s="2">
        <v>9.8000000000000007</v>
      </c>
      <c r="AK113" s="2">
        <v>10.4</v>
      </c>
      <c r="AL113" s="2">
        <v>9.8000000000000007</v>
      </c>
      <c r="AM113" s="2">
        <v>10</v>
      </c>
      <c r="AN113" s="2">
        <v>10.4</v>
      </c>
      <c r="AO113" s="2">
        <v>9.8000000000000007</v>
      </c>
      <c r="AP113" s="2">
        <v>9.6999999999999993</v>
      </c>
      <c r="AQ113" s="2">
        <v>10</v>
      </c>
      <c r="AR113" s="2">
        <v>10.8</v>
      </c>
      <c r="AS113" s="2">
        <f t="shared" si="47"/>
        <v>10.07</v>
      </c>
      <c r="AT113" s="2">
        <f t="shared" si="48"/>
        <v>3.2070063694267517</v>
      </c>
      <c r="AU113" s="2">
        <v>80</v>
      </c>
      <c r="AV113" s="2">
        <v>72</v>
      </c>
      <c r="AW113" s="2">
        <v>74</v>
      </c>
      <c r="AX113" s="2">
        <v>76</v>
      </c>
      <c r="AY113" s="2">
        <v>72</v>
      </c>
      <c r="AZ113" s="2">
        <v>79</v>
      </c>
      <c r="BA113" s="2">
        <v>70</v>
      </c>
      <c r="BB113" s="2">
        <v>66</v>
      </c>
      <c r="BC113" s="2">
        <v>77</v>
      </c>
      <c r="BD113" s="2">
        <v>89</v>
      </c>
      <c r="BG113" s="2" t="s">
        <v>11</v>
      </c>
      <c r="BH113" s="3">
        <v>43873</v>
      </c>
      <c r="BI113" s="3" t="s">
        <v>188</v>
      </c>
      <c r="BJ113" s="3">
        <v>44029</v>
      </c>
      <c r="BK113" s="8">
        <f t="shared" si="49"/>
        <v>156</v>
      </c>
      <c r="BL113" s="8">
        <f t="shared" si="50"/>
        <v>5.2</v>
      </c>
      <c r="BM113" s="8">
        <f t="shared" si="51"/>
        <v>239</v>
      </c>
      <c r="BN113" s="9">
        <f t="shared" si="52"/>
        <v>7.9666666666666668</v>
      </c>
      <c r="BO113" s="2">
        <v>246</v>
      </c>
      <c r="BP113" s="2">
        <v>38</v>
      </c>
      <c r="BQ113" s="2">
        <v>8</v>
      </c>
      <c r="BR113" s="2">
        <v>5</v>
      </c>
      <c r="BS113" s="2">
        <v>5</v>
      </c>
      <c r="BT113" s="2">
        <v>2</v>
      </c>
      <c r="BU113" s="2">
        <v>18.2</v>
      </c>
      <c r="BV113" s="2">
        <v>27.5</v>
      </c>
      <c r="BW113" s="2">
        <v>21.7</v>
      </c>
      <c r="BX113" s="2">
        <v>24</v>
      </c>
      <c r="BY113" s="2">
        <v>22</v>
      </c>
      <c r="BZ113" s="2">
        <v>20</v>
      </c>
      <c r="CA113" s="2">
        <v>23</v>
      </c>
      <c r="CB113" s="2">
        <v>22</v>
      </c>
      <c r="CC113" s="2">
        <v>25</v>
      </c>
      <c r="CD113" s="2">
        <v>23.6</v>
      </c>
      <c r="CE113" s="2">
        <v>11.2</v>
      </c>
      <c r="CF113" s="2">
        <v>12.5</v>
      </c>
      <c r="CG113" s="2">
        <v>11.5</v>
      </c>
      <c r="CH113" s="2">
        <v>11.2</v>
      </c>
      <c r="CI113" s="2">
        <v>12.3</v>
      </c>
      <c r="CJ113" s="2">
        <v>11.8</v>
      </c>
      <c r="CK113" s="2">
        <v>12</v>
      </c>
      <c r="CL113" s="2">
        <v>11.3</v>
      </c>
      <c r="CM113" s="2">
        <v>12</v>
      </c>
      <c r="CN113" s="2">
        <v>11.8</v>
      </c>
      <c r="CO113" s="2">
        <v>114</v>
      </c>
      <c r="CP113" s="2">
        <v>178</v>
      </c>
      <c r="CQ113" s="2">
        <v>136</v>
      </c>
      <c r="CR113" s="2">
        <v>149</v>
      </c>
      <c r="CS113" s="2">
        <v>156</v>
      </c>
      <c r="CT113" s="2">
        <v>131</v>
      </c>
      <c r="CU113" s="2">
        <v>157</v>
      </c>
      <c r="CV113" s="2">
        <v>143</v>
      </c>
      <c r="CW113" s="2">
        <v>160</v>
      </c>
      <c r="CX113" s="2">
        <v>148</v>
      </c>
      <c r="CY113" s="2">
        <v>1</v>
      </c>
      <c r="CZ113" s="2" t="s">
        <v>94</v>
      </c>
      <c r="DA113" s="2" t="s">
        <v>12</v>
      </c>
    </row>
    <row r="114" spans="1:151" x14ac:dyDescent="0.3">
      <c r="A114" s="2">
        <v>113</v>
      </c>
      <c r="B114" s="2">
        <v>1</v>
      </c>
      <c r="C114" s="2">
        <v>2</v>
      </c>
      <c r="D114" s="2">
        <v>4</v>
      </c>
      <c r="E114" s="2" t="s">
        <v>51</v>
      </c>
      <c r="F114" s="2" t="s">
        <v>17</v>
      </c>
      <c r="G114" s="2" t="s">
        <v>15</v>
      </c>
      <c r="H114" s="2">
        <v>1</v>
      </c>
      <c r="J114" s="3">
        <v>43469</v>
      </c>
      <c r="K114" s="3">
        <v>43768</v>
      </c>
      <c r="L114" s="3" t="s">
        <v>191</v>
      </c>
      <c r="M114" s="7">
        <f t="shared" si="59"/>
        <v>299</v>
      </c>
      <c r="N114" s="7">
        <f t="shared" si="45"/>
        <v>9.9666666666666668</v>
      </c>
      <c r="O114" s="3">
        <v>43906</v>
      </c>
      <c r="P114" s="7">
        <f t="shared" si="63"/>
        <v>138</v>
      </c>
      <c r="Q114" s="7">
        <f t="shared" si="46"/>
        <v>4.5999999999999996</v>
      </c>
      <c r="R114" s="2">
        <v>10</v>
      </c>
      <c r="S114" s="2">
        <v>202</v>
      </c>
      <c r="T114" s="2">
        <v>27.1</v>
      </c>
      <c r="U114" s="2">
        <v>10</v>
      </c>
      <c r="V114" s="2">
        <v>4.6420000000000003</v>
      </c>
      <c r="W114" s="2">
        <v>4</v>
      </c>
      <c r="X114" s="2">
        <v>1</v>
      </c>
      <c r="Y114" s="2">
        <v>21</v>
      </c>
      <c r="Z114" s="2">
        <v>21</v>
      </c>
      <c r="AA114" s="2">
        <v>19</v>
      </c>
      <c r="AB114" s="2">
        <v>20</v>
      </c>
      <c r="AC114" s="2">
        <v>22</v>
      </c>
      <c r="AD114" s="2">
        <v>20</v>
      </c>
      <c r="AE114" s="2">
        <v>20</v>
      </c>
      <c r="AF114" s="2">
        <v>19.5</v>
      </c>
      <c r="AG114" s="2">
        <v>20</v>
      </c>
      <c r="AH114" s="2">
        <v>18.5</v>
      </c>
      <c r="AI114" s="2">
        <v>11.5</v>
      </c>
      <c r="AJ114" s="2">
        <v>12.5</v>
      </c>
      <c r="AK114" s="2">
        <v>11.3</v>
      </c>
      <c r="AL114" s="2">
        <v>12.2</v>
      </c>
      <c r="AM114" s="2">
        <v>12.5</v>
      </c>
      <c r="AN114" s="2">
        <v>11.8</v>
      </c>
      <c r="AO114" s="2">
        <v>19.5</v>
      </c>
      <c r="AP114" s="2">
        <v>12</v>
      </c>
      <c r="AQ114" s="2">
        <v>11</v>
      </c>
      <c r="AR114" s="2">
        <v>11.5</v>
      </c>
      <c r="AS114" s="2">
        <f t="shared" si="47"/>
        <v>12.58</v>
      </c>
      <c r="AT114" s="2">
        <f t="shared" si="48"/>
        <v>4.0063694267515926</v>
      </c>
      <c r="AU114" s="2">
        <v>129</v>
      </c>
      <c r="AV114" s="2">
        <v>153</v>
      </c>
      <c r="AW114" s="2">
        <v>114</v>
      </c>
      <c r="AX114" s="2">
        <v>137</v>
      </c>
      <c r="AY114" s="2">
        <v>152</v>
      </c>
      <c r="AZ114" s="2">
        <v>129</v>
      </c>
      <c r="BA114" s="2">
        <v>124</v>
      </c>
      <c r="BB114" s="2">
        <v>133</v>
      </c>
      <c r="BC114" s="2">
        <v>139</v>
      </c>
      <c r="BD114" s="2">
        <v>114</v>
      </c>
      <c r="BG114" s="2" t="s">
        <v>11</v>
      </c>
      <c r="BH114" s="3">
        <v>43981</v>
      </c>
      <c r="BI114" s="3" t="s">
        <v>189</v>
      </c>
      <c r="BJ114" s="3">
        <v>44056</v>
      </c>
      <c r="BK114" s="8">
        <f t="shared" si="49"/>
        <v>75</v>
      </c>
      <c r="BL114" s="8">
        <f t="shared" si="50"/>
        <v>2.5</v>
      </c>
      <c r="BM114" s="8">
        <f t="shared" si="51"/>
        <v>150</v>
      </c>
      <c r="BN114" s="9">
        <f t="shared" si="52"/>
        <v>5</v>
      </c>
      <c r="BO114" s="2">
        <v>228.4</v>
      </c>
      <c r="BP114" s="2">
        <v>35.700000000000003</v>
      </c>
      <c r="BQ114" s="2">
        <v>7</v>
      </c>
      <c r="BR114" s="2">
        <v>11.193</v>
      </c>
      <c r="BS114" s="2">
        <v>6</v>
      </c>
      <c r="BT114" s="2">
        <v>2</v>
      </c>
      <c r="BU114" s="2">
        <v>17.5</v>
      </c>
      <c r="BV114" s="2">
        <v>23</v>
      </c>
      <c r="BW114" s="2">
        <v>22.3</v>
      </c>
      <c r="BX114" s="2">
        <v>19</v>
      </c>
      <c r="BY114" s="2">
        <v>18.7</v>
      </c>
      <c r="BZ114" s="2">
        <v>18</v>
      </c>
      <c r="CA114" s="2">
        <v>19.5</v>
      </c>
      <c r="CB114" s="2">
        <v>19</v>
      </c>
      <c r="CC114" s="2">
        <v>23</v>
      </c>
      <c r="CD114" s="2">
        <v>20.9</v>
      </c>
      <c r="CE114" s="2">
        <v>12.5</v>
      </c>
      <c r="CF114" s="2">
        <v>12</v>
      </c>
      <c r="CG114" s="2">
        <v>11.8</v>
      </c>
      <c r="CH114" s="2">
        <v>12.5</v>
      </c>
      <c r="CI114" s="2">
        <v>11.4</v>
      </c>
      <c r="CJ114" s="2">
        <v>12.5</v>
      </c>
      <c r="CK114" s="2">
        <v>12</v>
      </c>
      <c r="CL114" s="2">
        <v>12.4</v>
      </c>
      <c r="CM114" s="2">
        <v>11.8</v>
      </c>
      <c r="CN114" s="2">
        <v>12.7</v>
      </c>
      <c r="CO114" s="2">
        <v>131</v>
      </c>
      <c r="CP114" s="2">
        <v>154</v>
      </c>
      <c r="CQ114" s="2">
        <v>154</v>
      </c>
      <c r="CR114" s="2">
        <v>131</v>
      </c>
      <c r="CS114" s="2">
        <v>110</v>
      </c>
      <c r="CT114" s="2">
        <v>131</v>
      </c>
      <c r="CU114" s="2">
        <v>124</v>
      </c>
      <c r="CV114" s="2">
        <v>149</v>
      </c>
      <c r="CW114" s="2">
        <v>159</v>
      </c>
      <c r="CX114" s="2">
        <v>174</v>
      </c>
      <c r="DA114" s="2" t="s">
        <v>12</v>
      </c>
      <c r="DB114" s="3">
        <v>44251</v>
      </c>
      <c r="DC114" s="3" t="s">
        <v>188</v>
      </c>
      <c r="DD114" s="3">
        <v>44530</v>
      </c>
      <c r="DE114" s="8">
        <f t="shared" si="53"/>
        <v>279</v>
      </c>
      <c r="DF114" s="8">
        <f t="shared" si="54"/>
        <v>9.3000000000000007</v>
      </c>
      <c r="DG114" s="8">
        <f t="shared" si="55"/>
        <v>474</v>
      </c>
      <c r="DH114" s="9">
        <f t="shared" si="56"/>
        <v>15.8</v>
      </c>
      <c r="DI114" s="2">
        <v>376</v>
      </c>
      <c r="DJ114" s="2">
        <v>46.3</v>
      </c>
      <c r="DK114" s="2">
        <v>12</v>
      </c>
      <c r="DL114" s="2">
        <v>28</v>
      </c>
      <c r="DM114" s="2">
        <v>8</v>
      </c>
      <c r="DN114" s="2">
        <v>2</v>
      </c>
      <c r="DO114" s="2">
        <v>30.7</v>
      </c>
      <c r="DP114" s="2">
        <v>25.4</v>
      </c>
      <c r="DQ114" s="2">
        <v>30</v>
      </c>
      <c r="DR114" s="2">
        <v>28.7</v>
      </c>
      <c r="DS114" s="2">
        <v>27.5</v>
      </c>
      <c r="DT114" s="2">
        <v>26</v>
      </c>
      <c r="DU114" s="2">
        <v>28.5</v>
      </c>
      <c r="DV114" s="2">
        <v>19.5</v>
      </c>
      <c r="DW114" s="2">
        <v>27</v>
      </c>
      <c r="DX114" s="2">
        <v>29.4</v>
      </c>
      <c r="DY114" s="2">
        <v>11.8</v>
      </c>
      <c r="DZ114" s="2">
        <v>12.6</v>
      </c>
      <c r="EA114" s="2">
        <v>12.2</v>
      </c>
      <c r="EB114" s="2">
        <v>11.5</v>
      </c>
      <c r="EC114" s="2">
        <v>12.3</v>
      </c>
      <c r="ED114" s="2">
        <v>12.5</v>
      </c>
      <c r="EE114" s="2">
        <v>12.3</v>
      </c>
      <c r="EF114" s="2">
        <v>11</v>
      </c>
      <c r="EG114" s="2">
        <v>12.4</v>
      </c>
      <c r="EH114" s="2">
        <v>12</v>
      </c>
      <c r="EI114" s="2">
        <v>204</v>
      </c>
      <c r="EJ114" s="2">
        <v>181</v>
      </c>
      <c r="EK114" s="2">
        <v>210</v>
      </c>
      <c r="EL114" s="2">
        <v>181</v>
      </c>
      <c r="EM114" s="2">
        <v>189</v>
      </c>
      <c r="EN114" s="2">
        <v>180</v>
      </c>
      <c r="EO114" s="2">
        <v>206</v>
      </c>
      <c r="EP114" s="2">
        <v>193</v>
      </c>
      <c r="EQ114" s="2">
        <v>211</v>
      </c>
      <c r="ER114" s="2">
        <v>194</v>
      </c>
      <c r="ES114" s="2">
        <v>1</v>
      </c>
      <c r="ET114" s="2" t="s">
        <v>94</v>
      </c>
      <c r="EU114" s="2" t="s">
        <v>18</v>
      </c>
    </row>
    <row r="115" spans="1:151" x14ac:dyDescent="0.3">
      <c r="A115" s="2">
        <v>114</v>
      </c>
      <c r="B115" s="2">
        <v>1</v>
      </c>
      <c r="C115" s="2">
        <v>3</v>
      </c>
      <c r="D115" s="2">
        <v>4</v>
      </c>
      <c r="E115" s="2" t="s">
        <v>51</v>
      </c>
      <c r="F115" s="2" t="s">
        <v>17</v>
      </c>
      <c r="G115" s="2" t="s">
        <v>15</v>
      </c>
      <c r="H115" s="2">
        <v>1</v>
      </c>
      <c r="J115" s="3">
        <v>43469</v>
      </c>
      <c r="K115" s="3">
        <v>43817</v>
      </c>
      <c r="L115" s="3" t="s">
        <v>192</v>
      </c>
      <c r="M115" s="7">
        <f t="shared" si="59"/>
        <v>348</v>
      </c>
      <c r="N115" s="7">
        <f t="shared" si="45"/>
        <v>11.6</v>
      </c>
      <c r="O115" s="3">
        <v>44018</v>
      </c>
      <c r="P115" s="7">
        <f t="shared" si="63"/>
        <v>201</v>
      </c>
      <c r="Q115" s="7">
        <f t="shared" si="46"/>
        <v>6.7</v>
      </c>
      <c r="R115" s="2">
        <v>18</v>
      </c>
      <c r="S115" s="2">
        <v>213.4</v>
      </c>
      <c r="T115" s="2">
        <v>34</v>
      </c>
      <c r="U115" s="2">
        <v>10</v>
      </c>
      <c r="V115" s="2">
        <v>8</v>
      </c>
      <c r="W115" s="2">
        <v>6</v>
      </c>
      <c r="X115" s="2">
        <v>2</v>
      </c>
      <c r="Y115" s="2">
        <v>20.8</v>
      </c>
      <c r="Z115" s="2">
        <v>22</v>
      </c>
      <c r="AA115" s="2">
        <v>23</v>
      </c>
      <c r="AB115" s="2">
        <v>26.6</v>
      </c>
      <c r="AC115" s="2">
        <v>28.4</v>
      </c>
      <c r="AD115" s="2">
        <v>21.7</v>
      </c>
      <c r="AE115" s="2">
        <v>24.3</v>
      </c>
      <c r="AF115" s="2">
        <v>24.5</v>
      </c>
      <c r="AG115" s="2">
        <v>26.4</v>
      </c>
      <c r="AH115" s="2">
        <v>24.5</v>
      </c>
      <c r="AI115" s="2">
        <v>11.5</v>
      </c>
      <c r="AJ115" s="2">
        <v>12.2</v>
      </c>
      <c r="AK115" s="2">
        <v>10.9</v>
      </c>
      <c r="AL115" s="2">
        <v>12</v>
      </c>
      <c r="AM115" s="2">
        <v>12.8</v>
      </c>
      <c r="AN115" s="2">
        <v>10.199999999999999</v>
      </c>
      <c r="AO115" s="2">
        <v>12.4</v>
      </c>
      <c r="AP115" s="2">
        <v>11.2</v>
      </c>
      <c r="AQ115" s="2">
        <v>13.6</v>
      </c>
      <c r="AR115" s="2">
        <v>11.7</v>
      </c>
      <c r="AS115" s="2">
        <f t="shared" si="47"/>
        <v>11.850000000000001</v>
      </c>
      <c r="AT115" s="2">
        <f t="shared" si="48"/>
        <v>3.7738853503184715</v>
      </c>
      <c r="AU115" s="2">
        <v>136</v>
      </c>
      <c r="AV115" s="2">
        <v>155</v>
      </c>
      <c r="AW115" s="2">
        <v>141</v>
      </c>
      <c r="AX115" s="2">
        <v>182</v>
      </c>
      <c r="AY115" s="2">
        <v>198</v>
      </c>
      <c r="AZ115" s="2">
        <v>105</v>
      </c>
      <c r="BA115" s="2">
        <v>170</v>
      </c>
      <c r="BB115" s="2">
        <v>143</v>
      </c>
      <c r="BC115" s="2">
        <v>197</v>
      </c>
      <c r="BD115" s="2">
        <v>165</v>
      </c>
      <c r="BG115" s="2" t="s">
        <v>11</v>
      </c>
      <c r="BH115" s="3">
        <v>43984</v>
      </c>
      <c r="BI115" s="3" t="s">
        <v>190</v>
      </c>
      <c r="BJ115" s="3">
        <v>44116</v>
      </c>
      <c r="BK115" s="8">
        <f t="shared" si="49"/>
        <v>132</v>
      </c>
      <c r="BL115" s="8">
        <f t="shared" si="50"/>
        <v>4.4000000000000004</v>
      </c>
      <c r="BM115" s="8">
        <f t="shared" si="51"/>
        <v>98</v>
      </c>
      <c r="BN115" s="9">
        <f t="shared" si="52"/>
        <v>3.2666666666666666</v>
      </c>
      <c r="BO115" s="2">
        <v>354</v>
      </c>
      <c r="BP115" s="2">
        <v>50.4</v>
      </c>
      <c r="BQ115" s="2">
        <v>12</v>
      </c>
      <c r="BR115" s="2">
        <v>38</v>
      </c>
      <c r="BS115" s="2">
        <v>8</v>
      </c>
      <c r="BT115" s="2">
        <v>2</v>
      </c>
      <c r="BU115" s="2">
        <v>30</v>
      </c>
      <c r="BV115" s="2">
        <v>29.5</v>
      </c>
      <c r="BW115" s="2">
        <v>28.5</v>
      </c>
      <c r="BX115" s="2">
        <v>28.4</v>
      </c>
      <c r="BY115" s="2">
        <v>24.5</v>
      </c>
      <c r="BZ115" s="2">
        <v>33.4</v>
      </c>
      <c r="CA115" s="2">
        <v>28.5</v>
      </c>
      <c r="CB115" s="2">
        <v>25</v>
      </c>
      <c r="CC115" s="2">
        <v>29</v>
      </c>
      <c r="CD115" s="2">
        <v>25</v>
      </c>
      <c r="CE115" s="2">
        <v>12.6</v>
      </c>
      <c r="CF115" s="2">
        <v>12</v>
      </c>
      <c r="CG115" s="2">
        <v>13.2</v>
      </c>
      <c r="CH115" s="2">
        <v>12.6</v>
      </c>
      <c r="CI115" s="2">
        <v>11.5</v>
      </c>
      <c r="CJ115" s="2">
        <v>14.3</v>
      </c>
      <c r="CK115" s="2">
        <v>13.8</v>
      </c>
      <c r="CL115" s="2">
        <v>12.6</v>
      </c>
      <c r="CM115" s="2">
        <v>12.3</v>
      </c>
      <c r="CN115" s="2">
        <v>12.5</v>
      </c>
      <c r="CO115" s="2">
        <v>244</v>
      </c>
      <c r="CP115" s="2">
        <v>196</v>
      </c>
      <c r="CQ115" s="2">
        <v>230</v>
      </c>
      <c r="CR115" s="2">
        <v>226</v>
      </c>
      <c r="CS115" s="2">
        <v>146</v>
      </c>
      <c r="CT115" s="2">
        <v>267</v>
      </c>
      <c r="CU115" s="2">
        <v>250</v>
      </c>
      <c r="CV115" s="2">
        <v>201</v>
      </c>
      <c r="CW115" s="2">
        <v>223</v>
      </c>
      <c r="CX115" s="2">
        <v>193</v>
      </c>
      <c r="CY115" s="2">
        <v>1</v>
      </c>
      <c r="CZ115" s="2" t="s">
        <v>94</v>
      </c>
      <c r="DA115" s="2" t="s">
        <v>12</v>
      </c>
      <c r="DB115" s="3">
        <v>44052</v>
      </c>
      <c r="DC115" s="3" t="s">
        <v>190</v>
      </c>
      <c r="DD115" s="3">
        <v>44265</v>
      </c>
      <c r="DE115" s="8">
        <f t="shared" si="53"/>
        <v>213</v>
      </c>
      <c r="DF115" s="8">
        <f t="shared" si="54"/>
        <v>7.1</v>
      </c>
      <c r="DG115" s="8">
        <f t="shared" si="55"/>
        <v>149</v>
      </c>
      <c r="DH115" s="9">
        <f t="shared" si="56"/>
        <v>4.9666666666666668</v>
      </c>
      <c r="DI115" s="2">
        <v>334</v>
      </c>
      <c r="DJ115" s="2">
        <v>46</v>
      </c>
      <c r="DK115" s="2">
        <v>6</v>
      </c>
      <c r="DL115" s="2">
        <v>16.55</v>
      </c>
      <c r="DM115" s="2">
        <v>8</v>
      </c>
      <c r="DN115" s="2">
        <v>2</v>
      </c>
      <c r="DO115" s="2">
        <v>27</v>
      </c>
      <c r="DP115" s="2">
        <v>28.2</v>
      </c>
      <c r="DQ115" s="2">
        <v>26.7</v>
      </c>
      <c r="DR115" s="2">
        <v>28.7</v>
      </c>
      <c r="DS115" s="2">
        <v>24.5</v>
      </c>
      <c r="DT115" s="2">
        <v>25</v>
      </c>
      <c r="DU115" s="2">
        <v>24.5</v>
      </c>
      <c r="DV115" s="2">
        <v>24.6</v>
      </c>
      <c r="DW115" s="2">
        <v>23.5</v>
      </c>
      <c r="DX115" s="2">
        <v>18.5</v>
      </c>
      <c r="DY115" s="2">
        <v>11</v>
      </c>
      <c r="DZ115" s="2">
        <v>11.5</v>
      </c>
      <c r="EA115" s="2">
        <v>11.5</v>
      </c>
      <c r="EB115" s="2">
        <v>11.8</v>
      </c>
      <c r="EC115" s="2">
        <v>11</v>
      </c>
      <c r="ED115" s="2">
        <v>11</v>
      </c>
      <c r="EE115" s="2">
        <v>11.7</v>
      </c>
      <c r="EF115" s="2">
        <v>11</v>
      </c>
      <c r="EG115" s="2">
        <v>11.5</v>
      </c>
      <c r="EH115" s="2">
        <v>11.2</v>
      </c>
      <c r="EI115" s="2">
        <v>165</v>
      </c>
      <c r="EJ115" s="2">
        <v>180</v>
      </c>
      <c r="EK115" s="2">
        <v>165</v>
      </c>
      <c r="EL115" s="2">
        <v>185</v>
      </c>
      <c r="EM115" s="2">
        <v>145</v>
      </c>
      <c r="EN115" s="2">
        <v>155</v>
      </c>
      <c r="EO115" s="2">
        <v>150</v>
      </c>
      <c r="EP115" s="2">
        <v>145</v>
      </c>
      <c r="EQ115" s="2">
        <v>140</v>
      </c>
      <c r="ER115" s="2">
        <v>115</v>
      </c>
      <c r="ES115" s="2" t="s">
        <v>126</v>
      </c>
      <c r="ET115" s="2" t="s">
        <v>94</v>
      </c>
      <c r="EU115" s="2" t="s">
        <v>18</v>
      </c>
    </row>
    <row r="116" spans="1:151" x14ac:dyDescent="0.3">
      <c r="A116" s="2">
        <v>115</v>
      </c>
      <c r="B116" s="2">
        <v>1</v>
      </c>
      <c r="C116" s="2">
        <v>1</v>
      </c>
      <c r="D116" s="2">
        <v>4</v>
      </c>
      <c r="E116" s="2" t="s">
        <v>52</v>
      </c>
      <c r="F116" s="2" t="s">
        <v>17</v>
      </c>
      <c r="G116" s="2" t="s">
        <v>10</v>
      </c>
      <c r="H116" s="2">
        <v>1</v>
      </c>
      <c r="J116" s="3">
        <v>43104</v>
      </c>
      <c r="R116" s="2">
        <v>12</v>
      </c>
      <c r="S116" s="2">
        <v>198.2</v>
      </c>
      <c r="T116" s="2">
        <v>29.5</v>
      </c>
      <c r="U116" s="2">
        <v>8</v>
      </c>
      <c r="W116" s="2" t="s">
        <v>100</v>
      </c>
      <c r="X116" s="2" t="s">
        <v>100</v>
      </c>
      <c r="Y116" s="2" t="s">
        <v>100</v>
      </c>
      <c r="Z116" s="2" t="s">
        <v>100</v>
      </c>
      <c r="AA116" s="2" t="s">
        <v>100</v>
      </c>
      <c r="AB116" s="2" t="s">
        <v>100</v>
      </c>
      <c r="AC116" s="2" t="s">
        <v>100</v>
      </c>
      <c r="AD116" s="2" t="s">
        <v>100</v>
      </c>
      <c r="AE116" s="2" t="s">
        <v>100</v>
      </c>
      <c r="AF116" s="2" t="s">
        <v>100</v>
      </c>
      <c r="AG116" s="2" t="s">
        <v>100</v>
      </c>
      <c r="AH116" s="2" t="s">
        <v>100</v>
      </c>
      <c r="AI116" s="2" t="s">
        <v>100</v>
      </c>
      <c r="AJ116" s="2" t="s">
        <v>100</v>
      </c>
      <c r="AK116" s="2" t="s">
        <v>100</v>
      </c>
      <c r="AL116" s="2" t="s">
        <v>100</v>
      </c>
      <c r="AM116" s="2" t="s">
        <v>100</v>
      </c>
      <c r="AN116" s="2" t="s">
        <v>100</v>
      </c>
      <c r="AO116" s="2" t="s">
        <v>100</v>
      </c>
      <c r="AP116" s="2" t="s">
        <v>100</v>
      </c>
      <c r="AQ116" s="2" t="s">
        <v>100</v>
      </c>
      <c r="AR116" s="2" t="s">
        <v>100</v>
      </c>
      <c r="AS116" s="2" t="e">
        <f t="shared" si="47"/>
        <v>#DIV/0!</v>
      </c>
      <c r="AT116" s="2" t="e">
        <f t="shared" si="48"/>
        <v>#DIV/0!</v>
      </c>
      <c r="AU116" s="2" t="s">
        <v>100</v>
      </c>
      <c r="AV116" s="2" t="s">
        <v>100</v>
      </c>
      <c r="AW116" s="2" t="s">
        <v>100</v>
      </c>
      <c r="AX116" s="2" t="s">
        <v>100</v>
      </c>
      <c r="AY116" s="2" t="s">
        <v>100</v>
      </c>
      <c r="AZ116" s="2" t="s">
        <v>100</v>
      </c>
      <c r="BA116" s="2" t="s">
        <v>100</v>
      </c>
      <c r="BB116" s="2" t="s">
        <v>100</v>
      </c>
      <c r="BC116" s="2" t="s">
        <v>100</v>
      </c>
      <c r="BD116" s="2" t="s">
        <v>100</v>
      </c>
      <c r="BG116" s="2" t="s">
        <v>11</v>
      </c>
      <c r="BH116" s="3">
        <v>43809</v>
      </c>
      <c r="BI116" s="3" t="s">
        <v>192</v>
      </c>
      <c r="BJ116" s="3">
        <v>43964</v>
      </c>
      <c r="BK116" s="8">
        <f t="shared" si="49"/>
        <v>155</v>
      </c>
      <c r="BL116" s="8">
        <f t="shared" si="50"/>
        <v>5.166666666666667</v>
      </c>
      <c r="BO116" s="2">
        <v>284</v>
      </c>
      <c r="BP116" s="2">
        <v>43.4</v>
      </c>
      <c r="BQ116" s="2">
        <v>14</v>
      </c>
      <c r="BR116" s="2">
        <v>4.125</v>
      </c>
      <c r="BS116" s="2">
        <v>10</v>
      </c>
      <c r="BT116" s="2">
        <v>2</v>
      </c>
      <c r="BU116" s="2">
        <v>11.6</v>
      </c>
      <c r="BV116" s="2">
        <v>13.5</v>
      </c>
      <c r="BW116" s="2">
        <v>12.3</v>
      </c>
      <c r="BX116" s="2">
        <v>9.4</v>
      </c>
      <c r="BY116" s="2">
        <v>8.4</v>
      </c>
      <c r="BZ116" s="2">
        <v>10</v>
      </c>
      <c r="CA116" s="2">
        <v>9.1999999999999993</v>
      </c>
      <c r="CB116" s="2">
        <v>10.199999999999999</v>
      </c>
      <c r="CC116" s="2">
        <v>12.4</v>
      </c>
      <c r="CD116" s="2">
        <v>9.8000000000000007</v>
      </c>
      <c r="CE116" s="2">
        <v>6.8</v>
      </c>
      <c r="CF116" s="2">
        <v>7</v>
      </c>
      <c r="CG116" s="2">
        <v>6.5</v>
      </c>
      <c r="CH116" s="2">
        <v>4.8</v>
      </c>
      <c r="CI116" s="2">
        <v>4</v>
      </c>
      <c r="CJ116" s="2">
        <v>4</v>
      </c>
      <c r="CK116" s="2">
        <v>3.9</v>
      </c>
      <c r="CL116" s="2">
        <v>6.2</v>
      </c>
      <c r="CM116" s="2">
        <v>5</v>
      </c>
      <c r="CN116" s="2">
        <v>4.3</v>
      </c>
      <c r="CO116" s="2">
        <v>38</v>
      </c>
      <c r="CP116" s="2">
        <v>41</v>
      </c>
      <c r="CQ116" s="2">
        <v>30</v>
      </c>
      <c r="CR116" s="2">
        <v>19</v>
      </c>
      <c r="CS116" s="2">
        <v>16</v>
      </c>
      <c r="CT116" s="2">
        <v>18</v>
      </c>
      <c r="CU116" s="2">
        <v>17</v>
      </c>
      <c r="CV116" s="2">
        <v>26</v>
      </c>
      <c r="CW116" s="2">
        <v>18</v>
      </c>
      <c r="CX116" s="2">
        <v>16</v>
      </c>
      <c r="DA116" s="2" t="s">
        <v>12</v>
      </c>
      <c r="DB116" s="3">
        <v>44279</v>
      </c>
      <c r="DC116" s="3" t="s">
        <v>189</v>
      </c>
      <c r="DD116" s="3">
        <v>44461</v>
      </c>
      <c r="DE116" s="8">
        <f t="shared" si="53"/>
        <v>182</v>
      </c>
      <c r="DF116" s="8">
        <f t="shared" si="54"/>
        <v>6.0666666666666664</v>
      </c>
      <c r="DG116" s="8">
        <f t="shared" si="55"/>
        <v>497</v>
      </c>
      <c r="DH116" s="9">
        <f t="shared" si="56"/>
        <v>16.566666666666666</v>
      </c>
      <c r="DI116" s="2">
        <v>342</v>
      </c>
      <c r="DJ116" s="2">
        <v>53.6</v>
      </c>
      <c r="DK116" s="2">
        <v>17</v>
      </c>
      <c r="DL116" s="2">
        <v>4.2549999999999999</v>
      </c>
      <c r="DM116" s="2">
        <v>13</v>
      </c>
      <c r="DN116" s="2">
        <v>2</v>
      </c>
      <c r="DO116" s="2">
        <v>13.6</v>
      </c>
      <c r="DP116" s="2">
        <v>12.7</v>
      </c>
      <c r="DQ116" s="2">
        <v>13.5</v>
      </c>
      <c r="DR116" s="2">
        <v>10.5</v>
      </c>
      <c r="DS116" s="2">
        <v>11</v>
      </c>
      <c r="DT116" s="2">
        <v>10.5</v>
      </c>
      <c r="DU116" s="2">
        <v>10.5</v>
      </c>
      <c r="DV116" s="2">
        <v>10.4</v>
      </c>
      <c r="DW116" s="2">
        <v>10.5</v>
      </c>
      <c r="DX116" s="2">
        <v>10</v>
      </c>
      <c r="DY116" s="2">
        <v>6.2</v>
      </c>
      <c r="DZ116" s="2">
        <v>5.4</v>
      </c>
      <c r="EA116" s="2">
        <v>4.2</v>
      </c>
      <c r="EB116" s="2">
        <v>4</v>
      </c>
      <c r="EC116" s="2">
        <v>4.4000000000000004</v>
      </c>
      <c r="ED116" s="2">
        <v>3.5</v>
      </c>
      <c r="EE116" s="2">
        <v>4.2</v>
      </c>
      <c r="EF116" s="2">
        <v>4</v>
      </c>
      <c r="EG116" s="2">
        <v>4.3</v>
      </c>
      <c r="EH116" s="2">
        <v>4.7</v>
      </c>
      <c r="EI116" s="2">
        <v>25</v>
      </c>
      <c r="EJ116" s="2">
        <v>20</v>
      </c>
      <c r="EK116" s="2">
        <v>15</v>
      </c>
      <c r="EL116" s="2">
        <v>10</v>
      </c>
      <c r="EM116" s="2">
        <v>10</v>
      </c>
      <c r="EN116" s="2">
        <v>10</v>
      </c>
      <c r="EO116" s="2">
        <v>10</v>
      </c>
      <c r="EP116" s="2">
        <v>10</v>
      </c>
      <c r="EQ116" s="2">
        <v>10</v>
      </c>
      <c r="ER116" s="2">
        <v>10</v>
      </c>
      <c r="ES116" s="2" t="s">
        <v>124</v>
      </c>
      <c r="ET116" s="2" t="s">
        <v>94</v>
      </c>
      <c r="EU116" s="2" t="s">
        <v>18</v>
      </c>
    </row>
    <row r="117" spans="1:151" x14ac:dyDescent="0.3">
      <c r="A117" s="2">
        <v>116</v>
      </c>
      <c r="B117" s="2">
        <v>1</v>
      </c>
      <c r="C117" s="2">
        <v>2</v>
      </c>
      <c r="D117" s="2">
        <v>4</v>
      </c>
      <c r="E117" s="2" t="s">
        <v>52</v>
      </c>
      <c r="F117" s="2" t="s">
        <v>17</v>
      </c>
      <c r="G117" s="2" t="s">
        <v>10</v>
      </c>
      <c r="H117" s="2">
        <v>1</v>
      </c>
      <c r="J117" s="3">
        <v>43469</v>
      </c>
      <c r="K117" s="3">
        <v>43776</v>
      </c>
      <c r="L117" s="3" t="s">
        <v>192</v>
      </c>
      <c r="M117" s="7">
        <f>K:K-J:J</f>
        <v>307</v>
      </c>
      <c r="N117" s="7">
        <f t="shared" si="45"/>
        <v>10.233333333333333</v>
      </c>
      <c r="O117" s="3">
        <v>44048</v>
      </c>
      <c r="P117" s="7">
        <f>O:O-K:K</f>
        <v>272</v>
      </c>
      <c r="Q117" s="7">
        <f t="shared" si="46"/>
        <v>9.0666666666666664</v>
      </c>
      <c r="R117" s="2">
        <v>15</v>
      </c>
      <c r="S117" s="2">
        <v>213</v>
      </c>
      <c r="T117" s="2">
        <v>32.299999999999997</v>
      </c>
      <c r="U117" s="2">
        <v>9</v>
      </c>
      <c r="V117" s="2">
        <v>0.94699999999999995</v>
      </c>
      <c r="W117" s="2">
        <v>8</v>
      </c>
      <c r="X117" s="2">
        <v>2</v>
      </c>
      <c r="Y117" s="2">
        <v>7.3</v>
      </c>
      <c r="Z117" s="2">
        <v>7.2</v>
      </c>
      <c r="AA117" s="2">
        <v>8.4</v>
      </c>
      <c r="AB117" s="2">
        <v>8</v>
      </c>
      <c r="AC117" s="2">
        <v>8.3000000000000007</v>
      </c>
      <c r="AD117" s="2">
        <v>8.1999999999999993</v>
      </c>
      <c r="AE117" s="2">
        <v>9</v>
      </c>
      <c r="AF117" s="2">
        <v>8</v>
      </c>
      <c r="AG117" s="2">
        <v>9.3000000000000007</v>
      </c>
      <c r="AH117" s="2">
        <v>8.4</v>
      </c>
      <c r="AI117" s="2">
        <v>4.2</v>
      </c>
      <c r="AJ117" s="2">
        <v>4</v>
      </c>
      <c r="AK117" s="2">
        <v>4</v>
      </c>
      <c r="AL117" s="2">
        <v>4.2</v>
      </c>
      <c r="AM117" s="2">
        <v>3.7</v>
      </c>
      <c r="AN117" s="2">
        <v>3.6</v>
      </c>
      <c r="AO117" s="2">
        <v>4</v>
      </c>
      <c r="AP117" s="2">
        <v>3.9</v>
      </c>
      <c r="AQ117" s="2">
        <v>4.2</v>
      </c>
      <c r="AR117" s="2">
        <v>3.5</v>
      </c>
      <c r="AS117" s="2">
        <f t="shared" si="47"/>
        <v>3.9299999999999997</v>
      </c>
      <c r="AT117" s="2">
        <f t="shared" si="48"/>
        <v>1.2515923566878979</v>
      </c>
      <c r="AU117" s="2">
        <v>3</v>
      </c>
      <c r="AV117" s="2">
        <v>4</v>
      </c>
      <c r="AW117" s="2">
        <v>4</v>
      </c>
      <c r="AX117" s="2">
        <v>4</v>
      </c>
      <c r="AY117" s="2">
        <v>4</v>
      </c>
      <c r="AZ117" s="2">
        <v>3</v>
      </c>
      <c r="BA117" s="2">
        <v>5</v>
      </c>
      <c r="BB117" s="2">
        <v>3</v>
      </c>
      <c r="BC117" s="2">
        <v>5</v>
      </c>
      <c r="BD117" s="2">
        <v>4</v>
      </c>
      <c r="BG117" s="2" t="s">
        <v>11</v>
      </c>
      <c r="BH117" s="3">
        <v>43984</v>
      </c>
      <c r="BI117" s="3" t="s">
        <v>190</v>
      </c>
      <c r="BJ117" s="3">
        <v>44133</v>
      </c>
      <c r="BK117" s="8">
        <f t="shared" si="49"/>
        <v>149</v>
      </c>
      <c r="BL117" s="8">
        <f t="shared" si="50"/>
        <v>4.9666666666666668</v>
      </c>
      <c r="BM117" s="8">
        <f t="shared" si="51"/>
        <v>85</v>
      </c>
      <c r="BN117" s="9">
        <f t="shared" si="52"/>
        <v>2.8333333333333335</v>
      </c>
      <c r="BO117" s="2">
        <v>214</v>
      </c>
      <c r="BP117" s="2">
        <v>50.2</v>
      </c>
      <c r="BQ117" s="2">
        <v>7</v>
      </c>
      <c r="BR117" s="2">
        <v>3.3769999999999998</v>
      </c>
      <c r="BS117" s="2">
        <v>9</v>
      </c>
      <c r="BT117" s="2">
        <v>2</v>
      </c>
      <c r="BU117" s="2">
        <v>14</v>
      </c>
      <c r="BV117" s="2">
        <v>11</v>
      </c>
      <c r="BW117" s="2">
        <v>10</v>
      </c>
      <c r="BX117" s="2">
        <v>11</v>
      </c>
      <c r="BY117" s="2">
        <v>11</v>
      </c>
      <c r="BZ117" s="2">
        <v>11.3</v>
      </c>
      <c r="CA117" s="2">
        <v>11</v>
      </c>
      <c r="CB117" s="2">
        <v>7.2</v>
      </c>
      <c r="CC117" s="2">
        <v>11</v>
      </c>
      <c r="CD117" s="2">
        <v>10.4</v>
      </c>
      <c r="CE117" s="2">
        <v>7</v>
      </c>
      <c r="CF117" s="2">
        <v>5.5</v>
      </c>
      <c r="CG117" s="2">
        <v>5.5</v>
      </c>
      <c r="CH117" s="2">
        <v>5.6</v>
      </c>
      <c r="CI117" s="2">
        <v>5.7</v>
      </c>
      <c r="CJ117" s="2">
        <v>5.3</v>
      </c>
      <c r="CK117" s="2">
        <v>5.0999999999999996</v>
      </c>
      <c r="CL117" s="2">
        <v>5.0999999999999996</v>
      </c>
      <c r="CM117" s="2">
        <v>5.0999999999999996</v>
      </c>
      <c r="CN117" s="2">
        <v>5.0999999999999996</v>
      </c>
      <c r="CO117" s="2">
        <v>20</v>
      </c>
      <c r="CP117" s="2">
        <v>11</v>
      </c>
      <c r="CQ117" s="2">
        <v>11</v>
      </c>
      <c r="CR117" s="2">
        <v>9</v>
      </c>
      <c r="CS117" s="2">
        <v>12</v>
      </c>
      <c r="CT117" s="2">
        <v>12</v>
      </c>
      <c r="CU117" s="2">
        <v>12</v>
      </c>
      <c r="CV117" s="2">
        <v>6</v>
      </c>
      <c r="CW117" s="2">
        <v>9</v>
      </c>
      <c r="CX117" s="2">
        <v>9</v>
      </c>
      <c r="CY117" s="2">
        <v>1</v>
      </c>
      <c r="CZ117" s="2" t="s">
        <v>94</v>
      </c>
      <c r="DA117" s="2" t="s">
        <v>12</v>
      </c>
      <c r="DB117" s="3">
        <v>44191</v>
      </c>
      <c r="DC117" s="3" t="s">
        <v>192</v>
      </c>
      <c r="DD117" s="3">
        <v>44301</v>
      </c>
      <c r="DE117" s="8">
        <f t="shared" si="53"/>
        <v>110</v>
      </c>
      <c r="DF117" s="8">
        <f t="shared" si="54"/>
        <v>3.6666666666666665</v>
      </c>
      <c r="DG117" s="8">
        <f t="shared" si="55"/>
        <v>168</v>
      </c>
      <c r="DH117" s="9">
        <f t="shared" si="56"/>
        <v>5.6</v>
      </c>
      <c r="DI117" s="2">
        <v>328</v>
      </c>
      <c r="DJ117" s="2">
        <v>44.2</v>
      </c>
      <c r="DK117" s="2">
        <v>16</v>
      </c>
      <c r="DL117" s="2">
        <v>2.125</v>
      </c>
      <c r="DM117" s="2">
        <v>11</v>
      </c>
      <c r="DN117" s="2">
        <v>2</v>
      </c>
      <c r="DO117" s="2">
        <v>10.5</v>
      </c>
      <c r="DP117" s="2">
        <v>8</v>
      </c>
      <c r="DQ117" s="2">
        <v>9</v>
      </c>
      <c r="DR117" s="2">
        <v>11</v>
      </c>
      <c r="DS117" s="2">
        <v>10.5</v>
      </c>
      <c r="DT117" s="2">
        <v>9.4</v>
      </c>
      <c r="DU117" s="2">
        <v>9</v>
      </c>
      <c r="DV117" s="2">
        <v>9.5</v>
      </c>
      <c r="DW117" s="2">
        <v>7.6</v>
      </c>
      <c r="DX117" s="2">
        <v>7.4</v>
      </c>
      <c r="DY117" s="2">
        <v>4</v>
      </c>
      <c r="DZ117" s="2">
        <v>4.5999999999999996</v>
      </c>
      <c r="EA117" s="2">
        <v>4.8</v>
      </c>
      <c r="EB117" s="2">
        <v>4.4000000000000004</v>
      </c>
      <c r="EC117" s="2">
        <v>3.8</v>
      </c>
      <c r="ED117" s="2">
        <v>4.4000000000000004</v>
      </c>
      <c r="EE117" s="2">
        <v>4</v>
      </c>
      <c r="EF117" s="2">
        <v>4.3</v>
      </c>
      <c r="EG117" s="2">
        <v>3</v>
      </c>
      <c r="EH117" s="2">
        <v>3.4</v>
      </c>
      <c r="EI117" s="2">
        <v>6</v>
      </c>
      <c r="EJ117" s="2">
        <v>5</v>
      </c>
      <c r="EK117" s="2">
        <v>6</v>
      </c>
      <c r="EL117" s="2">
        <v>7</v>
      </c>
      <c r="EM117" s="2">
        <v>5</v>
      </c>
      <c r="EN117" s="2">
        <v>5</v>
      </c>
      <c r="EO117" s="2">
        <v>4</v>
      </c>
      <c r="EP117" s="2">
        <v>6</v>
      </c>
      <c r="EQ117" s="2">
        <v>4</v>
      </c>
      <c r="ER117" s="2">
        <v>5</v>
      </c>
      <c r="ES117" s="2">
        <v>1</v>
      </c>
      <c r="ET117" s="2" t="s">
        <v>94</v>
      </c>
      <c r="EU117" s="2" t="s">
        <v>18</v>
      </c>
    </row>
    <row r="118" spans="1:151" x14ac:dyDescent="0.3">
      <c r="A118" s="2">
        <v>117</v>
      </c>
      <c r="B118" s="2">
        <v>1</v>
      </c>
      <c r="C118" s="2">
        <v>3</v>
      </c>
      <c r="D118" s="2">
        <v>4</v>
      </c>
      <c r="E118" s="2" t="s">
        <v>52</v>
      </c>
      <c r="F118" s="2" t="s">
        <v>17</v>
      </c>
      <c r="G118" s="2" t="s">
        <v>10</v>
      </c>
      <c r="H118" s="2">
        <v>1</v>
      </c>
      <c r="J118" s="3">
        <v>43843</v>
      </c>
      <c r="AS118" s="2" t="e">
        <f t="shared" si="47"/>
        <v>#DIV/0!</v>
      </c>
      <c r="AT118" s="2" t="e">
        <f t="shared" si="48"/>
        <v>#DIV/0!</v>
      </c>
      <c r="BH118" s="3"/>
    </row>
    <row r="119" spans="1:151" x14ac:dyDescent="0.3">
      <c r="A119" s="2">
        <v>118</v>
      </c>
      <c r="B119" s="2">
        <v>1</v>
      </c>
      <c r="C119" s="2">
        <v>1</v>
      </c>
      <c r="D119" s="2">
        <v>4</v>
      </c>
      <c r="E119" s="2" t="s">
        <v>22</v>
      </c>
      <c r="F119" s="2" t="s">
        <v>33</v>
      </c>
      <c r="I119" s="2">
        <v>1</v>
      </c>
      <c r="J119" s="3">
        <v>43656</v>
      </c>
      <c r="K119" s="3">
        <v>44106</v>
      </c>
      <c r="L119" s="3" t="s">
        <v>191</v>
      </c>
      <c r="M119" s="7">
        <f t="shared" ref="M119:M139" si="64">K:K-J:J</f>
        <v>450</v>
      </c>
      <c r="N119" s="7">
        <f t="shared" si="45"/>
        <v>15</v>
      </c>
      <c r="O119" s="3">
        <v>44198</v>
      </c>
      <c r="P119" s="7">
        <f t="shared" ref="P119:P139" si="65">O:O-K:K</f>
        <v>92</v>
      </c>
      <c r="Q119" s="7">
        <f t="shared" si="46"/>
        <v>3.0666666666666669</v>
      </c>
      <c r="R119" s="2">
        <v>12</v>
      </c>
      <c r="S119" s="2">
        <v>317</v>
      </c>
      <c r="T119" s="2">
        <v>43.6</v>
      </c>
      <c r="U119" s="2">
        <v>12</v>
      </c>
      <c r="V119" s="2">
        <v>13.234999999999999</v>
      </c>
      <c r="W119" s="2">
        <v>8</v>
      </c>
      <c r="X119" s="2">
        <v>2</v>
      </c>
      <c r="Y119" s="2">
        <v>22.3</v>
      </c>
      <c r="Z119" s="2">
        <v>20</v>
      </c>
      <c r="AA119" s="2">
        <v>21</v>
      </c>
      <c r="AB119" s="2">
        <v>23.6</v>
      </c>
      <c r="AC119" s="2">
        <v>24.3</v>
      </c>
      <c r="AD119" s="2">
        <v>24</v>
      </c>
      <c r="AE119" s="2">
        <v>22.5</v>
      </c>
      <c r="AF119" s="2">
        <v>24</v>
      </c>
      <c r="AG119" s="2">
        <v>22.3</v>
      </c>
      <c r="AH119" s="2">
        <v>23.7</v>
      </c>
      <c r="AI119" s="2">
        <v>13</v>
      </c>
      <c r="AJ119" s="2">
        <v>10.7</v>
      </c>
      <c r="AK119" s="2">
        <v>10.7</v>
      </c>
      <c r="AL119" s="2">
        <v>12.5</v>
      </c>
      <c r="AM119" s="2">
        <v>11.2</v>
      </c>
      <c r="AN119" s="2">
        <v>11.5</v>
      </c>
      <c r="AO119" s="2">
        <v>11</v>
      </c>
      <c r="AP119" s="2">
        <v>10.6</v>
      </c>
      <c r="AQ119" s="2">
        <v>10.5</v>
      </c>
      <c r="AR119" s="2">
        <v>10.3</v>
      </c>
      <c r="AS119" s="2">
        <f t="shared" si="47"/>
        <v>11.2</v>
      </c>
      <c r="AT119" s="2">
        <f t="shared" si="48"/>
        <v>3.5668789808917194</v>
      </c>
      <c r="AU119" s="2">
        <v>120</v>
      </c>
      <c r="AV119" s="2">
        <v>100</v>
      </c>
      <c r="AW119" s="2">
        <v>105</v>
      </c>
      <c r="AX119" s="2">
        <v>140</v>
      </c>
      <c r="AY119" s="2">
        <v>130</v>
      </c>
      <c r="AZ119" s="2">
        <v>135</v>
      </c>
      <c r="BA119" s="2">
        <v>125</v>
      </c>
      <c r="BB119" s="2">
        <v>130</v>
      </c>
      <c r="BC119" s="2">
        <v>100</v>
      </c>
      <c r="BD119" s="2">
        <v>125</v>
      </c>
      <c r="BE119" s="2">
        <v>1</v>
      </c>
      <c r="BF119" s="2" t="s">
        <v>94</v>
      </c>
      <c r="BG119" s="2" t="s">
        <v>11</v>
      </c>
      <c r="BH119" s="3">
        <v>44433</v>
      </c>
      <c r="BI119" s="3" t="s">
        <v>190</v>
      </c>
      <c r="BJ119" s="3">
        <v>44497</v>
      </c>
      <c r="BK119" s="8">
        <f t="shared" si="49"/>
        <v>64</v>
      </c>
      <c r="BL119" s="8">
        <f t="shared" si="50"/>
        <v>2.1333333333333333</v>
      </c>
      <c r="BM119" s="8">
        <f t="shared" si="51"/>
        <v>299</v>
      </c>
      <c r="BN119" s="9">
        <f t="shared" si="52"/>
        <v>9.9666666666666668</v>
      </c>
      <c r="BO119" s="2">
        <v>395</v>
      </c>
      <c r="BP119" s="2">
        <v>62.5</v>
      </c>
      <c r="BQ119" s="2">
        <v>8</v>
      </c>
      <c r="BR119" s="2">
        <v>16.04</v>
      </c>
      <c r="BS119" s="2">
        <v>10</v>
      </c>
      <c r="BT119" s="2">
        <v>1</v>
      </c>
      <c r="BU119" s="2">
        <v>24.5</v>
      </c>
      <c r="BV119" s="2">
        <v>20</v>
      </c>
      <c r="BW119" s="2">
        <v>25.3</v>
      </c>
      <c r="BX119" s="2">
        <v>24</v>
      </c>
      <c r="BY119" s="2">
        <v>21</v>
      </c>
      <c r="BZ119" s="2">
        <v>20.399999999999999</v>
      </c>
      <c r="CA119" s="2">
        <v>22</v>
      </c>
      <c r="CB119" s="2">
        <v>19.399999999999999</v>
      </c>
      <c r="CC119" s="2">
        <v>17</v>
      </c>
      <c r="CD119" s="2">
        <v>17.5</v>
      </c>
      <c r="CE119" s="2">
        <v>9.4</v>
      </c>
      <c r="CF119" s="2">
        <v>9.1999999999999993</v>
      </c>
      <c r="CG119" s="2">
        <v>9.6</v>
      </c>
      <c r="CH119" s="2">
        <v>9</v>
      </c>
      <c r="CI119" s="2">
        <v>8.6999999999999993</v>
      </c>
      <c r="CJ119" s="2">
        <v>8.3000000000000007</v>
      </c>
      <c r="CK119" s="2">
        <v>9.3000000000000007</v>
      </c>
      <c r="CL119" s="2">
        <v>8.6</v>
      </c>
      <c r="CM119" s="2">
        <v>8.4</v>
      </c>
      <c r="CN119" s="2">
        <v>7.2</v>
      </c>
      <c r="CO119" s="2">
        <v>95</v>
      </c>
      <c r="CP119" s="2">
        <v>80</v>
      </c>
      <c r="CQ119" s="2">
        <v>100</v>
      </c>
      <c r="CR119" s="2">
        <v>90</v>
      </c>
      <c r="CS119" s="2">
        <v>75</v>
      </c>
      <c r="CT119" s="2">
        <v>65</v>
      </c>
      <c r="CU119" s="2">
        <v>90</v>
      </c>
      <c r="CV119" s="2">
        <v>65</v>
      </c>
      <c r="CW119" s="2">
        <v>55</v>
      </c>
      <c r="CX119" s="2">
        <v>50</v>
      </c>
      <c r="CY119" s="2" t="s">
        <v>123</v>
      </c>
      <c r="CZ119" s="2" t="s">
        <v>94</v>
      </c>
      <c r="DA119" s="2" t="s">
        <v>12</v>
      </c>
    </row>
    <row r="120" spans="1:151" x14ac:dyDescent="0.3">
      <c r="A120" s="2">
        <v>119</v>
      </c>
      <c r="B120" s="2">
        <v>1</v>
      </c>
      <c r="C120" s="2">
        <v>2</v>
      </c>
      <c r="D120" s="2">
        <v>4</v>
      </c>
      <c r="E120" s="2" t="s">
        <v>22</v>
      </c>
      <c r="F120" s="2" t="s">
        <v>33</v>
      </c>
      <c r="I120" s="2">
        <v>1</v>
      </c>
      <c r="J120" s="3">
        <v>43656</v>
      </c>
      <c r="K120" s="3">
        <v>44170</v>
      </c>
      <c r="L120" s="3" t="s">
        <v>192</v>
      </c>
      <c r="M120" s="7">
        <f t="shared" si="64"/>
        <v>514</v>
      </c>
      <c r="N120" s="7">
        <f t="shared" si="45"/>
        <v>17.133333333333333</v>
      </c>
      <c r="O120" s="3">
        <v>44274</v>
      </c>
      <c r="P120" s="7">
        <f t="shared" si="65"/>
        <v>104</v>
      </c>
      <c r="Q120" s="7">
        <f t="shared" si="46"/>
        <v>3.4666666666666668</v>
      </c>
      <c r="R120" s="2">
        <v>11</v>
      </c>
      <c r="S120" s="2">
        <v>289</v>
      </c>
      <c r="T120" s="2">
        <v>36.200000000000003</v>
      </c>
      <c r="U120" s="2">
        <v>14</v>
      </c>
      <c r="V120" s="2">
        <v>9.3550000000000004</v>
      </c>
      <c r="W120" s="2">
        <v>9</v>
      </c>
      <c r="X120" s="2">
        <v>2</v>
      </c>
      <c r="Y120" s="2">
        <v>21.5</v>
      </c>
      <c r="Z120" s="2">
        <v>24</v>
      </c>
      <c r="AA120" s="2">
        <v>25.3</v>
      </c>
      <c r="AB120" s="2">
        <v>22</v>
      </c>
      <c r="AC120" s="2">
        <v>20.8</v>
      </c>
      <c r="AD120" s="2">
        <v>21.7</v>
      </c>
      <c r="AE120" s="2">
        <v>22</v>
      </c>
      <c r="AF120" s="2">
        <v>21.7</v>
      </c>
      <c r="AG120" s="2">
        <v>19</v>
      </c>
      <c r="AH120" s="2">
        <v>21</v>
      </c>
      <c r="AI120" s="2">
        <v>11</v>
      </c>
      <c r="AJ120" s="2">
        <v>11.6</v>
      </c>
      <c r="AK120" s="2">
        <v>11.4</v>
      </c>
      <c r="AL120" s="2">
        <v>10.7</v>
      </c>
      <c r="AM120" s="2">
        <v>11.2</v>
      </c>
      <c r="AN120" s="2">
        <v>10.7</v>
      </c>
      <c r="AO120" s="2">
        <v>11</v>
      </c>
      <c r="AP120" s="2">
        <v>11.8</v>
      </c>
      <c r="AQ120" s="2">
        <v>10.5</v>
      </c>
      <c r="AR120" s="2">
        <v>10.9</v>
      </c>
      <c r="AS120" s="2">
        <f t="shared" si="47"/>
        <v>11.080000000000002</v>
      </c>
      <c r="AT120" s="2">
        <f t="shared" si="48"/>
        <v>3.5286624203821662</v>
      </c>
      <c r="AU120" s="2">
        <v>105</v>
      </c>
      <c r="AV120" s="2">
        <v>120</v>
      </c>
      <c r="AW120" s="2">
        <v>135</v>
      </c>
      <c r="AX120" s="2">
        <v>105</v>
      </c>
      <c r="AY120" s="2">
        <v>100</v>
      </c>
      <c r="AZ120" s="2">
        <v>103</v>
      </c>
      <c r="BA120" s="2">
        <v>110</v>
      </c>
      <c r="BB120" s="2">
        <v>110</v>
      </c>
      <c r="BC120" s="2">
        <v>85</v>
      </c>
      <c r="BD120" s="2">
        <v>100</v>
      </c>
      <c r="BE120" s="2">
        <v>1</v>
      </c>
      <c r="BF120" s="2" t="s">
        <v>94</v>
      </c>
      <c r="BG120" s="2" t="s">
        <v>11</v>
      </c>
      <c r="BH120" s="3">
        <v>44466</v>
      </c>
      <c r="BI120" s="3" t="s">
        <v>191</v>
      </c>
      <c r="BJ120" s="3">
        <v>44578</v>
      </c>
      <c r="BK120" s="8">
        <f t="shared" ref="BK120" si="66">BJ:BJ-BH:BH</f>
        <v>112</v>
      </c>
      <c r="BL120" s="8">
        <f t="shared" ref="BL120" si="67">BK:BK/30</f>
        <v>3.7333333333333334</v>
      </c>
      <c r="BM120" s="8">
        <f t="shared" si="51"/>
        <v>304</v>
      </c>
      <c r="BN120" s="9">
        <f t="shared" si="52"/>
        <v>10.133333333333333</v>
      </c>
      <c r="BO120" s="2">
        <v>330</v>
      </c>
      <c r="BP120" s="2">
        <v>49</v>
      </c>
      <c r="BQ120" s="2">
        <v>9</v>
      </c>
      <c r="BR120" s="2">
        <v>7.0650000000000004</v>
      </c>
      <c r="BS120" s="2">
        <v>9</v>
      </c>
      <c r="BT120" s="2">
        <v>1</v>
      </c>
      <c r="BU120" s="2">
        <v>19.5</v>
      </c>
      <c r="BV120" s="2">
        <v>18.5</v>
      </c>
      <c r="BW120" s="2">
        <v>20</v>
      </c>
      <c r="BX120" s="2">
        <v>18.5</v>
      </c>
      <c r="BY120" s="2">
        <v>20.6</v>
      </c>
      <c r="BZ120" s="2">
        <v>17.399999999999999</v>
      </c>
      <c r="CA120" s="2">
        <v>18.7</v>
      </c>
      <c r="CB120" s="2">
        <v>18.600000000000001</v>
      </c>
      <c r="CC120" s="2">
        <v>15.5</v>
      </c>
      <c r="CD120" s="2">
        <v>16</v>
      </c>
      <c r="CE120" s="2">
        <v>8.6999999999999993</v>
      </c>
      <c r="CF120" s="2">
        <v>9.4</v>
      </c>
      <c r="CG120" s="2">
        <v>9.4</v>
      </c>
      <c r="CH120" s="2">
        <v>9.3000000000000007</v>
      </c>
      <c r="CI120" s="2">
        <v>8.6</v>
      </c>
      <c r="CJ120" s="2">
        <v>8.8000000000000007</v>
      </c>
      <c r="CK120" s="2">
        <v>8.5</v>
      </c>
      <c r="CL120" s="2">
        <v>8.6</v>
      </c>
      <c r="CM120" s="2">
        <v>8.6</v>
      </c>
      <c r="CN120" s="2">
        <v>8.3000000000000007</v>
      </c>
      <c r="CO120" s="2">
        <v>55</v>
      </c>
      <c r="CP120" s="2">
        <v>60</v>
      </c>
      <c r="CQ120" s="2">
        <v>60</v>
      </c>
      <c r="CR120" s="2">
        <v>55</v>
      </c>
      <c r="CS120" s="2">
        <v>60</v>
      </c>
      <c r="CT120" s="2">
        <v>50</v>
      </c>
      <c r="CU120" s="2">
        <v>50</v>
      </c>
      <c r="CV120" s="2">
        <v>50</v>
      </c>
      <c r="CW120" s="2">
        <v>45</v>
      </c>
      <c r="CX120" s="2">
        <v>40</v>
      </c>
      <c r="CY120" s="2" t="s">
        <v>123</v>
      </c>
      <c r="CZ120" s="2" t="s">
        <v>94</v>
      </c>
      <c r="DA120" s="2" t="s">
        <v>12</v>
      </c>
    </row>
    <row r="121" spans="1:151" x14ac:dyDescent="0.3">
      <c r="A121" s="2">
        <v>120</v>
      </c>
      <c r="B121" s="2">
        <v>1</v>
      </c>
      <c r="C121" s="2">
        <v>3</v>
      </c>
      <c r="D121" s="2">
        <v>4</v>
      </c>
      <c r="E121" s="2" t="s">
        <v>22</v>
      </c>
      <c r="F121" s="2" t="s">
        <v>33</v>
      </c>
      <c r="I121" s="2">
        <v>1</v>
      </c>
      <c r="J121" s="3">
        <v>43656</v>
      </c>
      <c r="K121" s="3">
        <v>44124</v>
      </c>
      <c r="L121" s="3" t="s">
        <v>191</v>
      </c>
      <c r="M121" s="7">
        <f t="shared" si="64"/>
        <v>468</v>
      </c>
      <c r="N121" s="7">
        <f t="shared" si="45"/>
        <v>15.6</v>
      </c>
      <c r="O121" s="3">
        <v>44472</v>
      </c>
      <c r="P121" s="7">
        <f t="shared" si="65"/>
        <v>348</v>
      </c>
      <c r="Q121" s="7">
        <f t="shared" si="46"/>
        <v>11.6</v>
      </c>
      <c r="R121" s="2">
        <v>8</v>
      </c>
      <c r="S121" s="2">
        <v>300</v>
      </c>
      <c r="T121" s="2">
        <v>41</v>
      </c>
      <c r="U121" s="2">
        <v>12</v>
      </c>
      <c r="V121" s="2">
        <v>11.15</v>
      </c>
      <c r="W121" s="2">
        <v>6</v>
      </c>
      <c r="X121" s="2">
        <v>1</v>
      </c>
      <c r="Y121" s="2">
        <v>21</v>
      </c>
      <c r="Z121" s="2">
        <v>21</v>
      </c>
      <c r="AA121" s="2">
        <v>20.9</v>
      </c>
      <c r="AB121" s="2">
        <v>21</v>
      </c>
      <c r="AC121" s="2">
        <v>20</v>
      </c>
      <c r="AD121" s="2">
        <v>23</v>
      </c>
      <c r="AE121" s="2">
        <v>23.5</v>
      </c>
      <c r="AF121" s="2">
        <v>22</v>
      </c>
      <c r="AG121" s="2">
        <v>22.6</v>
      </c>
      <c r="AH121" s="2">
        <v>18</v>
      </c>
      <c r="AI121" s="2">
        <v>13</v>
      </c>
      <c r="AJ121" s="2">
        <v>12.5</v>
      </c>
      <c r="AK121" s="2">
        <v>11.9</v>
      </c>
      <c r="AL121" s="2">
        <v>13</v>
      </c>
      <c r="AM121" s="2">
        <v>12.5</v>
      </c>
      <c r="AN121" s="2">
        <v>12.3</v>
      </c>
      <c r="AO121" s="2">
        <v>12.5</v>
      </c>
      <c r="AP121" s="2">
        <v>12.6</v>
      </c>
      <c r="AQ121" s="2">
        <v>13.6</v>
      </c>
      <c r="AR121" s="2">
        <v>10.7</v>
      </c>
      <c r="AS121" s="2">
        <f t="shared" si="47"/>
        <v>12.459999999999999</v>
      </c>
      <c r="AT121" s="2">
        <f t="shared" si="48"/>
        <v>3.9681528662420376</v>
      </c>
      <c r="AU121" s="2">
        <v>150</v>
      </c>
      <c r="AV121" s="2">
        <v>145</v>
      </c>
      <c r="AW121" s="2">
        <v>135</v>
      </c>
      <c r="AX121" s="2">
        <v>160</v>
      </c>
      <c r="AY121" s="2">
        <v>140</v>
      </c>
      <c r="AZ121" s="2">
        <v>150</v>
      </c>
      <c r="BA121" s="2">
        <v>160</v>
      </c>
      <c r="BB121" s="2">
        <v>140</v>
      </c>
      <c r="BC121" s="2">
        <v>155</v>
      </c>
      <c r="BD121" s="2">
        <v>85</v>
      </c>
      <c r="BE121" s="2">
        <v>1</v>
      </c>
      <c r="BF121" s="2" t="s">
        <v>94</v>
      </c>
      <c r="BG121" s="2" t="s">
        <v>11</v>
      </c>
      <c r="BH121" s="3"/>
    </row>
    <row r="122" spans="1:151" x14ac:dyDescent="0.3">
      <c r="A122" s="2">
        <v>121</v>
      </c>
      <c r="B122" s="2">
        <v>1</v>
      </c>
      <c r="C122" s="2">
        <v>1</v>
      </c>
      <c r="D122" s="2">
        <v>4</v>
      </c>
      <c r="E122" s="2" t="s">
        <v>53</v>
      </c>
      <c r="F122" s="2" t="s">
        <v>17</v>
      </c>
      <c r="G122" s="2" t="s">
        <v>15</v>
      </c>
      <c r="H122" s="2">
        <v>1</v>
      </c>
      <c r="J122" s="3">
        <v>43602</v>
      </c>
      <c r="K122" s="3">
        <v>43928</v>
      </c>
      <c r="L122" s="3" t="s">
        <v>188</v>
      </c>
      <c r="M122" s="7">
        <f t="shared" si="64"/>
        <v>326</v>
      </c>
      <c r="N122" s="7">
        <f t="shared" si="45"/>
        <v>10.866666666666667</v>
      </c>
      <c r="O122" s="3">
        <v>44301</v>
      </c>
      <c r="P122" s="7">
        <f t="shared" si="65"/>
        <v>373</v>
      </c>
      <c r="Q122" s="7">
        <f t="shared" si="46"/>
        <v>12.433333333333334</v>
      </c>
      <c r="R122" s="2">
        <v>6</v>
      </c>
      <c r="S122" s="2">
        <v>296</v>
      </c>
      <c r="T122" s="2">
        <v>38.299999999999997</v>
      </c>
      <c r="U122" s="2">
        <v>16</v>
      </c>
      <c r="V122" s="2">
        <v>1.89</v>
      </c>
      <c r="W122" s="2">
        <v>7</v>
      </c>
      <c r="X122" s="2">
        <v>2</v>
      </c>
      <c r="Y122" s="2">
        <v>10.5</v>
      </c>
      <c r="Z122" s="2">
        <v>11.4</v>
      </c>
      <c r="AA122" s="2">
        <v>10.6</v>
      </c>
      <c r="AB122" s="2">
        <v>11</v>
      </c>
      <c r="AC122" s="2">
        <v>11</v>
      </c>
      <c r="AD122" s="2">
        <v>10.6</v>
      </c>
      <c r="AE122" s="2">
        <v>11.2</v>
      </c>
      <c r="AF122" s="2">
        <v>11</v>
      </c>
      <c r="AG122" s="2">
        <v>10.3</v>
      </c>
      <c r="AH122" s="2">
        <v>12</v>
      </c>
      <c r="AI122" s="2">
        <v>8</v>
      </c>
      <c r="AJ122" s="2">
        <v>6.8</v>
      </c>
      <c r="AK122" s="2">
        <v>6.8</v>
      </c>
      <c r="AL122" s="2">
        <v>6</v>
      </c>
      <c r="AM122" s="2">
        <v>6.4</v>
      </c>
      <c r="AN122" s="2">
        <v>6.5</v>
      </c>
      <c r="AO122" s="2">
        <v>5.8</v>
      </c>
      <c r="AP122" s="2">
        <v>6</v>
      </c>
      <c r="AQ122" s="2">
        <v>6.4</v>
      </c>
      <c r="AR122" s="2">
        <v>6.6</v>
      </c>
      <c r="AS122" s="2">
        <f t="shared" si="47"/>
        <v>6.5299999999999994</v>
      </c>
      <c r="AT122" s="2">
        <f t="shared" si="48"/>
        <v>2.0796178343949041</v>
      </c>
      <c r="AU122" s="2">
        <v>12</v>
      </c>
      <c r="AV122" s="2">
        <v>10</v>
      </c>
      <c r="AW122" s="2">
        <v>11</v>
      </c>
      <c r="AX122" s="2">
        <v>9</v>
      </c>
      <c r="AY122" s="2">
        <v>10</v>
      </c>
      <c r="AZ122" s="2">
        <v>11</v>
      </c>
      <c r="BA122" s="2">
        <v>10</v>
      </c>
      <c r="BB122" s="2">
        <v>11</v>
      </c>
      <c r="BC122" s="2">
        <v>12</v>
      </c>
      <c r="BD122" s="2">
        <v>14</v>
      </c>
      <c r="BE122" s="2" t="s">
        <v>95</v>
      </c>
      <c r="BF122" s="2" t="s">
        <v>94</v>
      </c>
      <c r="BG122" s="2" t="s">
        <v>11</v>
      </c>
      <c r="BH122" s="3">
        <v>44326</v>
      </c>
      <c r="BI122" s="3" t="s">
        <v>189</v>
      </c>
      <c r="BJ122" s="3">
        <v>44461</v>
      </c>
      <c r="BK122" s="8">
        <f t="shared" si="49"/>
        <v>135</v>
      </c>
      <c r="BL122" s="8">
        <f t="shared" si="50"/>
        <v>4.5</v>
      </c>
      <c r="BM122" s="8">
        <f t="shared" si="51"/>
        <v>160</v>
      </c>
      <c r="BN122" s="9">
        <f t="shared" si="52"/>
        <v>5.333333333333333</v>
      </c>
      <c r="BO122" s="2">
        <v>241</v>
      </c>
      <c r="BP122" s="2">
        <v>31.5</v>
      </c>
      <c r="BQ122" s="2">
        <v>7</v>
      </c>
      <c r="BR122" s="2">
        <v>1.655</v>
      </c>
      <c r="BS122" s="2">
        <v>6</v>
      </c>
      <c r="BT122" s="2">
        <v>2</v>
      </c>
      <c r="BU122" s="2">
        <v>11.7</v>
      </c>
      <c r="BV122" s="2">
        <v>10</v>
      </c>
      <c r="BW122" s="2">
        <v>9.6</v>
      </c>
      <c r="BX122" s="2">
        <v>10</v>
      </c>
      <c r="BY122" s="2">
        <v>9.6</v>
      </c>
      <c r="BZ122" s="2">
        <v>10</v>
      </c>
      <c r="CA122" s="2">
        <v>10</v>
      </c>
      <c r="CB122" s="2">
        <v>9.1999999999999993</v>
      </c>
      <c r="CC122" s="2">
        <v>8.6999999999999993</v>
      </c>
      <c r="CD122" s="2">
        <v>9.5</v>
      </c>
      <c r="CE122" s="2">
        <v>5.8</v>
      </c>
      <c r="CF122" s="2">
        <v>5</v>
      </c>
      <c r="CG122" s="2">
        <v>5</v>
      </c>
      <c r="CH122" s="2">
        <v>4.8</v>
      </c>
      <c r="CI122" s="2">
        <v>5.2</v>
      </c>
      <c r="CJ122" s="2">
        <v>5.4</v>
      </c>
      <c r="CK122" s="2">
        <v>6</v>
      </c>
      <c r="CL122" s="2">
        <v>5.3</v>
      </c>
      <c r="CM122" s="2">
        <v>5.2</v>
      </c>
      <c r="CN122" s="2">
        <v>5.2</v>
      </c>
      <c r="CO122" s="2">
        <v>15</v>
      </c>
      <c r="CP122" s="2">
        <v>10</v>
      </c>
      <c r="CQ122" s="2">
        <v>10</v>
      </c>
      <c r="CR122" s="2">
        <v>10</v>
      </c>
      <c r="CS122" s="2">
        <v>10</v>
      </c>
      <c r="CT122" s="2">
        <v>10</v>
      </c>
      <c r="CU122" s="2">
        <v>10</v>
      </c>
      <c r="CV122" s="2">
        <v>10</v>
      </c>
      <c r="CW122" s="2">
        <v>10</v>
      </c>
      <c r="CX122" s="2">
        <v>10</v>
      </c>
      <c r="CY122" s="2" t="s">
        <v>95</v>
      </c>
      <c r="CZ122" s="2" t="s">
        <v>94</v>
      </c>
      <c r="DA122" s="2" t="s">
        <v>12</v>
      </c>
      <c r="DB122" s="3">
        <v>44493</v>
      </c>
      <c r="DC122" s="3" t="s">
        <v>191</v>
      </c>
      <c r="DD122" s="3">
        <v>44734</v>
      </c>
      <c r="DE122" s="8">
        <f t="shared" ref="DE122:DE127" si="68">DD:DD-DB:DB</f>
        <v>241</v>
      </c>
      <c r="DF122" s="8">
        <f t="shared" ref="DF122:DF127" si="69">DE122/30</f>
        <v>8.0333333333333332</v>
      </c>
      <c r="DG122" s="8">
        <f t="shared" ref="DG122:DG127" si="70">DD:DD-BJ:BJ</f>
        <v>273</v>
      </c>
      <c r="DH122" s="9">
        <f t="shared" ref="DH122:DH127" si="71">DG:DG/30</f>
        <v>9.1</v>
      </c>
      <c r="DI122" s="2">
        <v>241</v>
      </c>
      <c r="DJ122" s="2">
        <v>31.5</v>
      </c>
      <c r="DK122" s="2">
        <v>17</v>
      </c>
      <c r="DL122" s="2">
        <v>1.655</v>
      </c>
      <c r="DM122" s="2">
        <v>6</v>
      </c>
      <c r="DN122" s="2">
        <v>2</v>
      </c>
      <c r="DO122" s="2">
        <v>11.7</v>
      </c>
      <c r="DP122" s="2">
        <v>10</v>
      </c>
      <c r="DQ122" s="2">
        <v>9.6</v>
      </c>
      <c r="DR122" s="2">
        <v>10</v>
      </c>
      <c r="DS122" s="2">
        <v>9.6</v>
      </c>
      <c r="DT122" s="2">
        <v>10</v>
      </c>
      <c r="DU122" s="2">
        <v>10</v>
      </c>
      <c r="DV122" s="2">
        <v>9.1999999999999993</v>
      </c>
      <c r="DW122" s="2">
        <v>8.6999999999999993</v>
      </c>
      <c r="DX122" s="2">
        <v>9.5</v>
      </c>
      <c r="DY122" s="2">
        <v>5.8</v>
      </c>
      <c r="DZ122" s="2">
        <v>5</v>
      </c>
      <c r="EA122" s="2">
        <v>5</v>
      </c>
      <c r="EB122" s="2">
        <v>4.8</v>
      </c>
      <c r="EC122" s="2">
        <v>5.2</v>
      </c>
      <c r="ED122" s="2">
        <v>5.4</v>
      </c>
      <c r="EE122" s="2">
        <v>6</v>
      </c>
      <c r="EF122" s="2">
        <v>5.3</v>
      </c>
      <c r="EG122" s="2">
        <v>5.2</v>
      </c>
      <c r="EH122" s="2">
        <v>5.2</v>
      </c>
      <c r="EI122" s="2">
        <v>15</v>
      </c>
      <c r="EJ122" s="2">
        <v>10</v>
      </c>
      <c r="EK122" s="2">
        <v>10</v>
      </c>
      <c r="EL122" s="2">
        <v>10</v>
      </c>
      <c r="EM122" s="2">
        <v>10</v>
      </c>
      <c r="EN122" s="2">
        <v>10</v>
      </c>
      <c r="EO122" s="2">
        <v>15</v>
      </c>
      <c r="EP122" s="2">
        <v>10</v>
      </c>
      <c r="EQ122" s="2">
        <v>10</v>
      </c>
      <c r="ER122" s="2">
        <v>10</v>
      </c>
      <c r="ES122" s="2" t="s">
        <v>124</v>
      </c>
      <c r="ET122" s="2" t="s">
        <v>94</v>
      </c>
      <c r="EU122" s="2" t="s">
        <v>18</v>
      </c>
    </row>
    <row r="123" spans="1:151" x14ac:dyDescent="0.3">
      <c r="A123" s="2">
        <v>122</v>
      </c>
      <c r="B123" s="2">
        <v>1</v>
      </c>
      <c r="C123" s="2">
        <v>2</v>
      </c>
      <c r="D123" s="2">
        <v>4</v>
      </c>
      <c r="E123" s="2" t="s">
        <v>53</v>
      </c>
      <c r="F123" s="2" t="s">
        <v>17</v>
      </c>
      <c r="G123" s="2" t="s">
        <v>15</v>
      </c>
      <c r="H123" s="2">
        <v>1</v>
      </c>
      <c r="J123" s="3">
        <v>43574</v>
      </c>
      <c r="K123" s="3">
        <v>43862</v>
      </c>
      <c r="L123" s="3" t="s">
        <v>188</v>
      </c>
      <c r="M123" s="7">
        <f t="shared" si="64"/>
        <v>288</v>
      </c>
      <c r="N123" s="7">
        <f t="shared" si="45"/>
        <v>9.6</v>
      </c>
      <c r="O123" s="3">
        <v>44060</v>
      </c>
      <c r="P123" s="7">
        <f t="shared" si="65"/>
        <v>198</v>
      </c>
      <c r="Q123" s="7">
        <f t="shared" si="46"/>
        <v>6.6</v>
      </c>
      <c r="R123" s="2">
        <v>8</v>
      </c>
      <c r="S123" s="2">
        <v>250</v>
      </c>
      <c r="T123" s="2">
        <v>42.4</v>
      </c>
      <c r="U123" s="2">
        <v>6</v>
      </c>
      <c r="V123" s="2">
        <v>2.3079999999999998</v>
      </c>
      <c r="W123" s="2">
        <v>6</v>
      </c>
      <c r="X123" s="2">
        <v>2</v>
      </c>
      <c r="Y123" s="2">
        <v>9.5</v>
      </c>
      <c r="Z123" s="2">
        <v>8.6999999999999993</v>
      </c>
      <c r="AA123" s="2">
        <v>10.3</v>
      </c>
      <c r="AB123" s="2">
        <v>11.3</v>
      </c>
      <c r="AC123" s="2">
        <v>10.4</v>
      </c>
      <c r="AD123" s="2">
        <v>6.7</v>
      </c>
      <c r="AE123" s="2">
        <v>8.6999999999999993</v>
      </c>
      <c r="AF123" s="2">
        <v>10</v>
      </c>
      <c r="AG123" s="2">
        <v>10.6</v>
      </c>
      <c r="AH123" s="2">
        <v>10</v>
      </c>
      <c r="AI123" s="2">
        <v>5.4</v>
      </c>
      <c r="AJ123" s="2">
        <v>5</v>
      </c>
      <c r="AK123" s="2">
        <v>5.4</v>
      </c>
      <c r="AL123" s="2">
        <v>6.4</v>
      </c>
      <c r="AM123" s="2">
        <v>5.3</v>
      </c>
      <c r="AN123" s="2">
        <v>5.8</v>
      </c>
      <c r="AO123" s="2">
        <v>5.2</v>
      </c>
      <c r="AP123" s="2">
        <v>5</v>
      </c>
      <c r="AQ123" s="2">
        <v>5.3</v>
      </c>
      <c r="AR123" s="2">
        <v>5.5</v>
      </c>
      <c r="AS123" s="2">
        <f t="shared" si="47"/>
        <v>5.4300000000000006</v>
      </c>
      <c r="AT123" s="2">
        <f t="shared" si="48"/>
        <v>1.729299363057325</v>
      </c>
      <c r="AU123" s="2">
        <v>14</v>
      </c>
      <c r="AV123" s="2">
        <v>11</v>
      </c>
      <c r="AW123" s="2">
        <v>12</v>
      </c>
      <c r="AX123" s="2">
        <v>17</v>
      </c>
      <c r="AY123" s="2">
        <v>14</v>
      </c>
      <c r="AZ123" s="2">
        <v>11</v>
      </c>
      <c r="BA123" s="2">
        <v>12</v>
      </c>
      <c r="BB123" s="2">
        <v>13</v>
      </c>
      <c r="BC123" s="2">
        <v>16</v>
      </c>
      <c r="BD123" s="2">
        <v>12</v>
      </c>
      <c r="BE123" s="2" t="s">
        <v>105</v>
      </c>
      <c r="BF123" s="2" t="s">
        <v>94</v>
      </c>
      <c r="BG123" s="2" t="s">
        <v>11</v>
      </c>
      <c r="BH123" s="3">
        <v>43857</v>
      </c>
      <c r="BI123" s="3" t="s">
        <v>188</v>
      </c>
      <c r="BJ123" s="3">
        <v>44098</v>
      </c>
      <c r="BK123" s="8">
        <f t="shared" si="49"/>
        <v>241</v>
      </c>
      <c r="BL123" s="8">
        <f t="shared" si="50"/>
        <v>8.0333333333333332</v>
      </c>
      <c r="BM123" s="8">
        <f t="shared" si="51"/>
        <v>38</v>
      </c>
      <c r="BN123" s="9">
        <f t="shared" si="52"/>
        <v>1.2666666666666666</v>
      </c>
      <c r="BO123" s="2">
        <v>182</v>
      </c>
      <c r="BP123" s="2">
        <v>28.8</v>
      </c>
      <c r="BQ123" s="2">
        <v>9</v>
      </c>
      <c r="BR123" s="2">
        <v>2</v>
      </c>
      <c r="BS123" s="2">
        <v>5</v>
      </c>
      <c r="BT123" s="2">
        <v>1</v>
      </c>
      <c r="BU123" s="2">
        <v>11.7</v>
      </c>
      <c r="BV123" s="2">
        <v>10</v>
      </c>
      <c r="BW123" s="2">
        <v>11.5</v>
      </c>
      <c r="BX123" s="2">
        <v>11.3</v>
      </c>
      <c r="BY123" s="2">
        <v>9.6</v>
      </c>
      <c r="BZ123" s="2">
        <v>10</v>
      </c>
      <c r="CA123" s="2">
        <v>11</v>
      </c>
      <c r="CB123" s="2">
        <v>8.6</v>
      </c>
      <c r="CC123" s="2">
        <v>11.4</v>
      </c>
      <c r="CD123" s="2">
        <v>8</v>
      </c>
      <c r="CE123" s="2">
        <v>8.1999999999999993</v>
      </c>
      <c r="CF123" s="2">
        <v>7.6</v>
      </c>
      <c r="CG123" s="2">
        <v>7.7</v>
      </c>
      <c r="CH123" s="2">
        <v>7.8</v>
      </c>
      <c r="CI123" s="2">
        <v>7.7</v>
      </c>
      <c r="CJ123" s="2">
        <v>7.3</v>
      </c>
      <c r="CK123" s="2">
        <v>7.8</v>
      </c>
      <c r="CL123" s="2">
        <v>7</v>
      </c>
      <c r="CM123" s="2">
        <v>7.3</v>
      </c>
      <c r="CN123" s="2">
        <v>7.3</v>
      </c>
      <c r="CO123" s="2">
        <v>29</v>
      </c>
      <c r="CP123" s="2">
        <v>27</v>
      </c>
      <c r="CQ123" s="2">
        <v>28</v>
      </c>
      <c r="CR123" s="2">
        <v>28</v>
      </c>
      <c r="CS123" s="2">
        <v>25</v>
      </c>
      <c r="CT123" s="2">
        <v>24</v>
      </c>
      <c r="CU123" s="2">
        <v>27</v>
      </c>
      <c r="CV123" s="2">
        <v>20</v>
      </c>
      <c r="CW123" s="2">
        <v>22</v>
      </c>
      <c r="CX123" s="2">
        <v>18</v>
      </c>
      <c r="CY123" s="2">
        <v>1</v>
      </c>
      <c r="CZ123" s="2" t="s">
        <v>94</v>
      </c>
      <c r="DA123" s="2" t="s">
        <v>12</v>
      </c>
      <c r="DB123" s="3">
        <v>44032</v>
      </c>
      <c r="DC123" s="3" t="s">
        <v>190</v>
      </c>
      <c r="DD123" s="3">
        <v>44272</v>
      </c>
      <c r="DE123" s="8">
        <f t="shared" si="68"/>
        <v>240</v>
      </c>
      <c r="DF123" s="8">
        <f t="shared" si="69"/>
        <v>8</v>
      </c>
      <c r="DG123" s="8">
        <f t="shared" si="70"/>
        <v>174</v>
      </c>
      <c r="DH123" s="9">
        <f t="shared" si="71"/>
        <v>5.8</v>
      </c>
      <c r="DI123" s="2">
        <v>262</v>
      </c>
      <c r="DJ123" s="2">
        <v>33.6</v>
      </c>
      <c r="DK123" s="2">
        <v>19</v>
      </c>
      <c r="DL123" s="2">
        <v>6.4240000000000004</v>
      </c>
      <c r="DM123" s="2">
        <v>7</v>
      </c>
      <c r="DN123" s="2">
        <v>2</v>
      </c>
      <c r="DO123" s="2">
        <v>19.8</v>
      </c>
      <c r="DP123" s="2">
        <v>15.5</v>
      </c>
      <c r="DQ123" s="2">
        <v>20.6</v>
      </c>
      <c r="DR123" s="2">
        <v>22</v>
      </c>
      <c r="DS123" s="2">
        <v>16.8</v>
      </c>
      <c r="DT123" s="2">
        <v>19</v>
      </c>
      <c r="DU123" s="2">
        <v>19.2</v>
      </c>
      <c r="DV123" s="2">
        <v>17</v>
      </c>
      <c r="DW123" s="2">
        <v>20</v>
      </c>
      <c r="DX123" s="2">
        <v>9.5</v>
      </c>
      <c r="DY123" s="2">
        <v>11.5</v>
      </c>
      <c r="DZ123" s="2">
        <v>11</v>
      </c>
      <c r="EA123" s="2">
        <v>11.5</v>
      </c>
      <c r="EB123" s="2">
        <v>12</v>
      </c>
      <c r="EC123" s="2">
        <v>10.8</v>
      </c>
      <c r="ED123" s="2">
        <v>11</v>
      </c>
      <c r="EE123" s="2">
        <v>10.7</v>
      </c>
      <c r="EF123" s="2">
        <v>9.8000000000000007</v>
      </c>
      <c r="EG123" s="2">
        <v>10.6</v>
      </c>
      <c r="EH123" s="2">
        <v>7</v>
      </c>
      <c r="EI123" s="2">
        <v>128</v>
      </c>
      <c r="EJ123" s="2">
        <v>185</v>
      </c>
      <c r="EK123" s="2">
        <v>125</v>
      </c>
      <c r="EL123" s="2">
        <v>130</v>
      </c>
      <c r="EM123" s="2">
        <v>95</v>
      </c>
      <c r="EN123" s="2">
        <v>100</v>
      </c>
      <c r="EO123" s="2">
        <v>95</v>
      </c>
      <c r="EP123" s="2">
        <v>75</v>
      </c>
      <c r="EQ123" s="2">
        <v>100</v>
      </c>
      <c r="ER123" s="2">
        <v>20</v>
      </c>
      <c r="ES123" s="2">
        <v>1</v>
      </c>
      <c r="ET123" s="2" t="s">
        <v>94</v>
      </c>
      <c r="EU123" s="2" t="s">
        <v>18</v>
      </c>
    </row>
    <row r="124" spans="1:151" x14ac:dyDescent="0.3">
      <c r="A124" s="2">
        <v>123</v>
      </c>
      <c r="B124" s="2">
        <v>1</v>
      </c>
      <c r="C124" s="2">
        <v>3</v>
      </c>
      <c r="D124" s="2">
        <v>4</v>
      </c>
      <c r="E124" s="2" t="s">
        <v>53</v>
      </c>
      <c r="F124" s="2" t="s">
        <v>17</v>
      </c>
      <c r="G124" s="2" t="s">
        <v>15</v>
      </c>
      <c r="H124" s="2">
        <v>1</v>
      </c>
      <c r="J124" s="3">
        <v>43602</v>
      </c>
      <c r="K124" s="3">
        <v>43918</v>
      </c>
      <c r="L124" s="3" t="s">
        <v>188</v>
      </c>
      <c r="M124" s="7">
        <f t="shared" si="64"/>
        <v>316</v>
      </c>
      <c r="N124" s="7">
        <f t="shared" si="45"/>
        <v>10.533333333333333</v>
      </c>
      <c r="O124" s="3">
        <v>44053</v>
      </c>
      <c r="P124" s="7">
        <f t="shared" si="65"/>
        <v>135</v>
      </c>
      <c r="Q124" s="7">
        <f t="shared" si="46"/>
        <v>4.5</v>
      </c>
      <c r="R124" s="2">
        <v>9</v>
      </c>
      <c r="S124" s="2">
        <v>233.2</v>
      </c>
      <c r="T124" s="2">
        <v>40.5</v>
      </c>
      <c r="U124" s="2">
        <v>13</v>
      </c>
      <c r="V124" s="2">
        <v>3.3540000000000001</v>
      </c>
      <c r="W124" s="2">
        <v>8</v>
      </c>
      <c r="X124" s="2">
        <v>2</v>
      </c>
      <c r="Y124" s="2">
        <v>10.7</v>
      </c>
      <c r="Z124" s="2">
        <v>12.4</v>
      </c>
      <c r="AA124" s="2">
        <v>13</v>
      </c>
      <c r="AB124" s="2">
        <v>11.7</v>
      </c>
      <c r="AC124" s="2">
        <v>12</v>
      </c>
      <c r="AD124" s="2">
        <v>11</v>
      </c>
      <c r="AE124" s="2">
        <v>16</v>
      </c>
      <c r="AF124" s="2">
        <v>10.8</v>
      </c>
      <c r="AG124" s="2">
        <v>11.3</v>
      </c>
      <c r="AH124" s="2">
        <v>13</v>
      </c>
      <c r="AI124" s="2">
        <v>6.2</v>
      </c>
      <c r="AJ124" s="2">
        <v>5.8</v>
      </c>
      <c r="AK124" s="2">
        <v>5.6</v>
      </c>
      <c r="AL124" s="2">
        <v>6.3</v>
      </c>
      <c r="AM124" s="2">
        <v>6.6</v>
      </c>
      <c r="AN124" s="2">
        <v>6</v>
      </c>
      <c r="AO124" s="2">
        <v>5.8</v>
      </c>
      <c r="AP124" s="2">
        <v>5.5</v>
      </c>
      <c r="AQ124" s="2">
        <v>7</v>
      </c>
      <c r="AR124" s="2">
        <v>6.5</v>
      </c>
      <c r="AS124" s="2">
        <f t="shared" si="47"/>
        <v>6.13</v>
      </c>
      <c r="AT124" s="2">
        <f t="shared" si="48"/>
        <v>1.9522292993630572</v>
      </c>
      <c r="AU124" s="2">
        <v>14</v>
      </c>
      <c r="AV124" s="2">
        <v>17</v>
      </c>
      <c r="AW124" s="2">
        <v>17</v>
      </c>
      <c r="AX124" s="2">
        <v>15</v>
      </c>
      <c r="AY124" s="2">
        <v>18</v>
      </c>
      <c r="AZ124" s="2">
        <v>13</v>
      </c>
      <c r="BA124" s="2">
        <v>20</v>
      </c>
      <c r="BB124" s="2">
        <v>13</v>
      </c>
      <c r="BC124" s="2">
        <v>16</v>
      </c>
      <c r="BD124" s="2">
        <v>18</v>
      </c>
      <c r="BE124" s="2">
        <v>1</v>
      </c>
      <c r="BF124" s="2" t="s">
        <v>94</v>
      </c>
      <c r="BG124" s="2" t="s">
        <v>11</v>
      </c>
      <c r="BH124" s="3">
        <v>43941</v>
      </c>
      <c r="BI124" s="3" t="s">
        <v>189</v>
      </c>
      <c r="BJ124" s="3">
        <v>44158</v>
      </c>
      <c r="BK124" s="8">
        <f t="shared" si="49"/>
        <v>217</v>
      </c>
      <c r="BL124" s="8">
        <f t="shared" si="50"/>
        <v>7.2333333333333334</v>
      </c>
      <c r="BM124" s="8">
        <f t="shared" si="51"/>
        <v>105</v>
      </c>
      <c r="BN124" s="9">
        <f t="shared" si="52"/>
        <v>3.5</v>
      </c>
      <c r="BO124" s="2">
        <v>297</v>
      </c>
      <c r="BP124" s="2">
        <v>40</v>
      </c>
      <c r="BQ124" s="2">
        <v>8</v>
      </c>
      <c r="BR124" s="2">
        <v>1.677</v>
      </c>
      <c r="BS124" s="2">
        <v>8</v>
      </c>
      <c r="BT124" s="2">
        <v>1</v>
      </c>
      <c r="BU124" s="2">
        <v>9.5</v>
      </c>
      <c r="BV124" s="2">
        <v>9</v>
      </c>
      <c r="BW124" s="2">
        <v>9</v>
      </c>
      <c r="BX124" s="2">
        <v>8.6999999999999993</v>
      </c>
      <c r="BY124" s="2">
        <v>9.1999999999999993</v>
      </c>
      <c r="BZ124" s="2">
        <v>8</v>
      </c>
      <c r="CA124" s="2">
        <v>9</v>
      </c>
      <c r="CB124" s="2">
        <v>10</v>
      </c>
      <c r="CC124" s="2">
        <v>8.5</v>
      </c>
      <c r="CD124" s="2">
        <v>9</v>
      </c>
      <c r="CE124" s="2">
        <v>5</v>
      </c>
      <c r="CF124" s="2">
        <v>4.5999999999999996</v>
      </c>
      <c r="CG124" s="2">
        <v>5.5</v>
      </c>
      <c r="CH124" s="2">
        <v>4.8</v>
      </c>
      <c r="CI124" s="2">
        <v>5.3</v>
      </c>
      <c r="CJ124" s="2">
        <v>4.7</v>
      </c>
      <c r="CK124" s="2">
        <v>4.5</v>
      </c>
      <c r="CL124" s="2">
        <v>5</v>
      </c>
      <c r="CM124" s="2">
        <v>5</v>
      </c>
      <c r="CN124" s="2">
        <v>4</v>
      </c>
      <c r="CO124" s="2">
        <v>9</v>
      </c>
      <c r="CP124" s="2">
        <v>9</v>
      </c>
      <c r="CQ124" s="2">
        <v>10</v>
      </c>
      <c r="CR124" s="2">
        <v>8</v>
      </c>
      <c r="CS124" s="2">
        <v>9</v>
      </c>
      <c r="CT124" s="2">
        <v>8</v>
      </c>
      <c r="CU124" s="2">
        <v>9</v>
      </c>
      <c r="CV124" s="2">
        <v>11</v>
      </c>
      <c r="CW124" s="2">
        <v>8</v>
      </c>
      <c r="CX124" s="2">
        <v>7</v>
      </c>
      <c r="CY124" s="2">
        <v>1</v>
      </c>
      <c r="CZ124" s="2" t="s">
        <v>94</v>
      </c>
      <c r="DA124" s="2" t="s">
        <v>12</v>
      </c>
      <c r="DB124" s="3">
        <v>44339</v>
      </c>
      <c r="DC124" s="3" t="s">
        <v>189</v>
      </c>
      <c r="DD124" s="3">
        <v>44412</v>
      </c>
      <c r="DE124" s="8">
        <f t="shared" si="68"/>
        <v>73</v>
      </c>
      <c r="DF124" s="8">
        <f t="shared" si="69"/>
        <v>2.4333333333333331</v>
      </c>
      <c r="DG124" s="8">
        <f t="shared" si="70"/>
        <v>254</v>
      </c>
      <c r="DH124" s="9">
        <f t="shared" si="71"/>
        <v>8.4666666666666668</v>
      </c>
      <c r="DI124" s="2">
        <v>300</v>
      </c>
      <c r="DJ124" s="2">
        <v>43.5</v>
      </c>
      <c r="DK124" s="2">
        <v>17</v>
      </c>
      <c r="DL124" s="2">
        <v>2.125</v>
      </c>
      <c r="DM124" s="2">
        <v>8</v>
      </c>
      <c r="DN124" s="2">
        <v>2</v>
      </c>
      <c r="DO124" s="2">
        <v>10.3</v>
      </c>
      <c r="DP124" s="2">
        <v>11</v>
      </c>
      <c r="DQ124" s="2">
        <v>10.4</v>
      </c>
      <c r="DR124" s="2">
        <v>10.199999999999999</v>
      </c>
      <c r="DS124" s="2">
        <v>10.3</v>
      </c>
      <c r="DT124" s="2">
        <v>9</v>
      </c>
      <c r="DU124" s="2">
        <v>10.5</v>
      </c>
      <c r="DV124" s="2">
        <v>9</v>
      </c>
      <c r="DW124" s="2">
        <v>10.3</v>
      </c>
      <c r="DX124" s="2">
        <v>10</v>
      </c>
      <c r="DY124" s="2">
        <v>6.4</v>
      </c>
      <c r="DZ124" s="2">
        <v>5.8</v>
      </c>
      <c r="EA124" s="2">
        <v>6.5</v>
      </c>
      <c r="EB124" s="2">
        <v>6.6</v>
      </c>
      <c r="EC124" s="2">
        <v>6</v>
      </c>
      <c r="ED124" s="2">
        <v>5.5</v>
      </c>
      <c r="EE124" s="2">
        <v>6.2</v>
      </c>
      <c r="EF124" s="2">
        <v>5.8</v>
      </c>
      <c r="EG124" s="2">
        <v>5.7</v>
      </c>
      <c r="EH124" s="2">
        <v>5</v>
      </c>
      <c r="EI124" s="2">
        <v>15</v>
      </c>
      <c r="EJ124" s="2">
        <v>14</v>
      </c>
      <c r="EK124" s="2">
        <v>17</v>
      </c>
      <c r="EL124" s="2">
        <v>16</v>
      </c>
      <c r="EM124" s="2">
        <v>14</v>
      </c>
      <c r="EN124" s="2">
        <v>10</v>
      </c>
      <c r="EO124" s="2">
        <v>14</v>
      </c>
      <c r="EP124" s="2">
        <v>12</v>
      </c>
      <c r="EQ124" s="2">
        <v>14</v>
      </c>
      <c r="ER124" s="2">
        <v>12</v>
      </c>
      <c r="ES124" s="2">
        <v>1</v>
      </c>
      <c r="ET124" s="2" t="s">
        <v>94</v>
      </c>
      <c r="EU124" s="2" t="s">
        <v>18</v>
      </c>
    </row>
    <row r="125" spans="1:151" x14ac:dyDescent="0.3">
      <c r="A125" s="2">
        <v>124</v>
      </c>
      <c r="B125" s="2">
        <v>1</v>
      </c>
      <c r="C125" s="2">
        <v>1</v>
      </c>
      <c r="D125" s="2">
        <v>4</v>
      </c>
      <c r="E125" s="2" t="s">
        <v>54</v>
      </c>
      <c r="F125" s="2" t="s">
        <v>55</v>
      </c>
      <c r="G125" s="2" t="s">
        <v>15</v>
      </c>
      <c r="H125" s="2">
        <v>1</v>
      </c>
      <c r="J125" s="3">
        <v>43696</v>
      </c>
      <c r="K125" s="3">
        <v>44061</v>
      </c>
      <c r="L125" s="3" t="s">
        <v>190</v>
      </c>
      <c r="M125" s="7">
        <f t="shared" si="64"/>
        <v>365</v>
      </c>
      <c r="N125" s="7">
        <f t="shared" si="45"/>
        <v>12.166666666666666</v>
      </c>
      <c r="O125" s="3">
        <v>44300</v>
      </c>
      <c r="P125" s="7">
        <f t="shared" si="65"/>
        <v>239</v>
      </c>
      <c r="Q125" s="7">
        <f t="shared" si="46"/>
        <v>7.9666666666666668</v>
      </c>
      <c r="R125" s="2">
        <v>10</v>
      </c>
      <c r="S125" s="2">
        <v>275</v>
      </c>
      <c r="T125" s="2">
        <v>44.5</v>
      </c>
      <c r="U125" s="2">
        <v>7</v>
      </c>
      <c r="V125" s="2">
        <v>6</v>
      </c>
      <c r="W125" s="2">
        <v>10</v>
      </c>
      <c r="X125" s="2">
        <v>2</v>
      </c>
      <c r="Y125" s="2">
        <v>17</v>
      </c>
      <c r="Z125" s="2">
        <v>17.399999999999999</v>
      </c>
      <c r="AA125" s="2">
        <v>16.5</v>
      </c>
      <c r="AB125" s="2">
        <v>16</v>
      </c>
      <c r="AC125" s="2">
        <v>13</v>
      </c>
      <c r="AD125" s="2">
        <v>18</v>
      </c>
      <c r="AE125" s="2">
        <v>17.8</v>
      </c>
      <c r="AF125" s="2">
        <v>16.7</v>
      </c>
      <c r="AG125" s="2">
        <v>19</v>
      </c>
      <c r="AH125" s="2">
        <v>16</v>
      </c>
      <c r="AI125" s="2">
        <v>5.5</v>
      </c>
      <c r="AJ125" s="2">
        <v>5.3</v>
      </c>
      <c r="AK125" s="2">
        <v>6.2</v>
      </c>
      <c r="AL125" s="2">
        <v>5.4</v>
      </c>
      <c r="AM125" s="2">
        <v>4.8</v>
      </c>
      <c r="AN125" s="2">
        <v>6</v>
      </c>
      <c r="AO125" s="2">
        <v>6</v>
      </c>
      <c r="AP125" s="2">
        <v>5.3</v>
      </c>
      <c r="AQ125" s="2">
        <v>6</v>
      </c>
      <c r="AR125" s="2">
        <v>5.7</v>
      </c>
      <c r="AS125" s="2">
        <f t="shared" si="47"/>
        <v>5.62</v>
      </c>
      <c r="AT125" s="2">
        <f t="shared" si="48"/>
        <v>1.7898089171974523</v>
      </c>
      <c r="AU125" s="2">
        <v>28</v>
      </c>
      <c r="AV125" s="2">
        <v>30</v>
      </c>
      <c r="AW125" s="2">
        <v>31</v>
      </c>
      <c r="AX125" s="2">
        <v>26</v>
      </c>
      <c r="AY125" s="2">
        <v>15</v>
      </c>
      <c r="AZ125" s="2">
        <v>31</v>
      </c>
      <c r="BA125" s="2">
        <v>30</v>
      </c>
      <c r="BB125" s="2">
        <v>29</v>
      </c>
      <c r="BC125" s="2">
        <v>33</v>
      </c>
      <c r="BD125" s="2">
        <v>25</v>
      </c>
      <c r="BE125" s="2" t="s">
        <v>95</v>
      </c>
      <c r="BF125" s="2" t="s">
        <v>93</v>
      </c>
      <c r="BG125" s="2" t="s">
        <v>11</v>
      </c>
      <c r="BH125" s="3">
        <v>44147</v>
      </c>
      <c r="BI125" s="3" t="s">
        <v>192</v>
      </c>
      <c r="BJ125" s="3">
        <v>44412</v>
      </c>
      <c r="BK125" s="8">
        <f t="shared" si="49"/>
        <v>265</v>
      </c>
      <c r="BL125" s="8">
        <f t="shared" si="50"/>
        <v>8.8333333333333339</v>
      </c>
      <c r="BM125" s="8">
        <f t="shared" si="51"/>
        <v>112</v>
      </c>
      <c r="BN125" s="9">
        <f t="shared" si="52"/>
        <v>3.7333333333333334</v>
      </c>
      <c r="BO125" s="2">
        <v>303</v>
      </c>
      <c r="BP125" s="2">
        <v>43.4</v>
      </c>
      <c r="BQ125" s="2">
        <v>16</v>
      </c>
      <c r="BR125" s="2">
        <v>10.824999999999999</v>
      </c>
      <c r="BS125" s="2">
        <v>13</v>
      </c>
      <c r="BT125" s="2">
        <v>2</v>
      </c>
      <c r="BU125" s="2">
        <v>17.600000000000001</v>
      </c>
      <c r="BV125" s="2">
        <v>17.2</v>
      </c>
      <c r="BW125" s="2">
        <v>15.6</v>
      </c>
      <c r="BX125" s="2">
        <v>17.5</v>
      </c>
      <c r="BY125" s="2">
        <v>15.8</v>
      </c>
      <c r="BZ125" s="2">
        <v>16.7</v>
      </c>
      <c r="CA125" s="2">
        <v>16.2</v>
      </c>
      <c r="CB125" s="2">
        <v>14.4</v>
      </c>
      <c r="CC125" s="2">
        <v>17.399999999999999</v>
      </c>
      <c r="CD125" s="2">
        <v>16.3</v>
      </c>
      <c r="CE125" s="2">
        <v>7</v>
      </c>
      <c r="CF125" s="2">
        <v>6.4</v>
      </c>
      <c r="CG125" s="2">
        <v>6.5</v>
      </c>
      <c r="CH125" s="2">
        <v>6.7</v>
      </c>
      <c r="CI125" s="2">
        <v>6.5</v>
      </c>
      <c r="CJ125" s="2">
        <v>7.3</v>
      </c>
      <c r="CK125" s="2">
        <v>7</v>
      </c>
      <c r="CL125" s="2">
        <v>6.5</v>
      </c>
      <c r="CM125" s="2">
        <v>7.3</v>
      </c>
      <c r="CN125" s="2">
        <v>7</v>
      </c>
      <c r="CO125" s="2">
        <v>45</v>
      </c>
      <c r="CP125" s="2">
        <v>40</v>
      </c>
      <c r="CQ125" s="2">
        <v>37</v>
      </c>
      <c r="CR125" s="2">
        <v>43</v>
      </c>
      <c r="CS125" s="2">
        <v>45</v>
      </c>
      <c r="CT125" s="2">
        <v>50</v>
      </c>
      <c r="CU125" s="2">
        <v>45</v>
      </c>
      <c r="CV125" s="2">
        <v>34</v>
      </c>
      <c r="CW125" s="2">
        <v>55</v>
      </c>
      <c r="CX125" s="2">
        <v>45</v>
      </c>
      <c r="CY125" s="2" t="s">
        <v>95</v>
      </c>
      <c r="CZ125" s="2" t="s">
        <v>94</v>
      </c>
      <c r="DA125" s="2" t="s">
        <v>12</v>
      </c>
      <c r="DB125" s="3">
        <v>44351</v>
      </c>
      <c r="DC125" s="3" t="s">
        <v>190</v>
      </c>
      <c r="DD125" s="3">
        <v>44484</v>
      </c>
      <c r="DE125" s="8">
        <f t="shared" si="68"/>
        <v>133</v>
      </c>
      <c r="DF125" s="8">
        <f t="shared" si="69"/>
        <v>4.4333333333333336</v>
      </c>
      <c r="DG125" s="8">
        <f t="shared" si="70"/>
        <v>72</v>
      </c>
      <c r="DH125" s="9">
        <f t="shared" si="71"/>
        <v>2.4</v>
      </c>
      <c r="DI125" s="2">
        <v>283</v>
      </c>
      <c r="DJ125" s="2">
        <v>41</v>
      </c>
      <c r="DK125" s="2">
        <v>16</v>
      </c>
      <c r="DL125" s="2">
        <v>2.1549999999999998</v>
      </c>
      <c r="DM125" s="2">
        <v>10</v>
      </c>
      <c r="DN125" s="2">
        <v>2</v>
      </c>
      <c r="DO125" s="2">
        <v>13</v>
      </c>
      <c r="DP125" s="2">
        <v>13</v>
      </c>
      <c r="DQ125" s="2">
        <v>12.8</v>
      </c>
      <c r="DR125" s="2">
        <v>12.5</v>
      </c>
      <c r="DS125" s="2">
        <v>12.7</v>
      </c>
      <c r="DT125" s="2">
        <v>12.5</v>
      </c>
      <c r="DU125" s="2">
        <v>12.8</v>
      </c>
      <c r="DV125" s="2">
        <v>11.6</v>
      </c>
      <c r="DW125" s="2">
        <v>12.4</v>
      </c>
      <c r="DX125" s="2">
        <v>10.8</v>
      </c>
      <c r="DY125" s="2">
        <v>4.2</v>
      </c>
      <c r="DZ125" s="2">
        <v>4</v>
      </c>
      <c r="EA125" s="2">
        <v>3.8</v>
      </c>
      <c r="EB125" s="2">
        <v>4.8</v>
      </c>
      <c r="EC125" s="2">
        <v>4</v>
      </c>
      <c r="ED125" s="2">
        <v>3.7</v>
      </c>
      <c r="EE125" s="2">
        <v>4.3</v>
      </c>
      <c r="EF125" s="2">
        <v>3.5</v>
      </c>
      <c r="EG125" s="2">
        <v>3.6</v>
      </c>
      <c r="EH125" s="2">
        <v>3</v>
      </c>
      <c r="EI125" s="2">
        <v>10</v>
      </c>
      <c r="EJ125" s="2">
        <v>10</v>
      </c>
      <c r="EK125" s="2">
        <v>10</v>
      </c>
      <c r="EL125" s="2">
        <v>10</v>
      </c>
      <c r="EM125" s="2">
        <v>10</v>
      </c>
      <c r="EN125" s="2">
        <v>10</v>
      </c>
      <c r="EO125" s="2">
        <v>10</v>
      </c>
      <c r="EP125" s="2">
        <v>10</v>
      </c>
      <c r="EQ125" s="2">
        <v>10</v>
      </c>
      <c r="ER125" s="2">
        <v>5</v>
      </c>
      <c r="ES125" s="2" t="s">
        <v>123</v>
      </c>
      <c r="ET125" s="2" t="s">
        <v>94</v>
      </c>
      <c r="EU125" s="2" t="s">
        <v>18</v>
      </c>
    </row>
    <row r="126" spans="1:151" x14ac:dyDescent="0.3">
      <c r="A126" s="2">
        <v>125</v>
      </c>
      <c r="B126" s="2">
        <v>1</v>
      </c>
      <c r="C126" s="2">
        <v>2</v>
      </c>
      <c r="D126" s="2">
        <v>4</v>
      </c>
      <c r="E126" s="2" t="s">
        <v>54</v>
      </c>
      <c r="F126" s="2" t="s">
        <v>55</v>
      </c>
      <c r="G126" s="2" t="s">
        <v>15</v>
      </c>
      <c r="H126" s="2">
        <v>1</v>
      </c>
      <c r="J126" s="3">
        <v>43696</v>
      </c>
      <c r="K126" s="3">
        <v>43942</v>
      </c>
      <c r="L126" s="3" t="s">
        <v>188</v>
      </c>
      <c r="M126" s="7">
        <f t="shared" si="64"/>
        <v>246</v>
      </c>
      <c r="N126" s="7">
        <f t="shared" si="45"/>
        <v>8.1999999999999993</v>
      </c>
      <c r="O126" s="3">
        <v>44029</v>
      </c>
      <c r="P126" s="7">
        <f t="shared" si="65"/>
        <v>87</v>
      </c>
      <c r="Q126" s="7">
        <f t="shared" si="46"/>
        <v>2.9</v>
      </c>
      <c r="R126" s="2">
        <v>8</v>
      </c>
      <c r="S126" s="2">
        <v>284</v>
      </c>
      <c r="T126" s="2">
        <v>43.4</v>
      </c>
      <c r="U126" s="2">
        <v>7</v>
      </c>
      <c r="V126" s="2">
        <v>2.4300000000000002</v>
      </c>
      <c r="W126" s="2">
        <v>9</v>
      </c>
      <c r="X126" s="2">
        <v>2</v>
      </c>
      <c r="Y126" s="2">
        <v>9.6</v>
      </c>
      <c r="Z126" s="2">
        <v>10.199999999999999</v>
      </c>
      <c r="AA126" s="2">
        <v>8.6</v>
      </c>
      <c r="AB126" s="2">
        <v>10</v>
      </c>
      <c r="AC126" s="2">
        <v>10.7</v>
      </c>
      <c r="AD126" s="2">
        <v>9.6</v>
      </c>
      <c r="AE126" s="2">
        <v>10</v>
      </c>
      <c r="AF126" s="2">
        <v>9.5</v>
      </c>
      <c r="AG126" s="2">
        <v>10.8</v>
      </c>
      <c r="AH126" s="2">
        <v>9</v>
      </c>
      <c r="AI126" s="2">
        <v>3.7</v>
      </c>
      <c r="AJ126" s="2">
        <v>3.5</v>
      </c>
      <c r="AK126" s="2">
        <v>3</v>
      </c>
      <c r="AL126" s="2">
        <v>3.4</v>
      </c>
      <c r="AM126" s="2">
        <v>3.8</v>
      </c>
      <c r="AN126" s="2">
        <v>3</v>
      </c>
      <c r="AO126" s="2">
        <v>3.8</v>
      </c>
      <c r="AP126" s="2">
        <v>3.6</v>
      </c>
      <c r="AQ126" s="2">
        <v>3</v>
      </c>
      <c r="AR126" s="2">
        <v>3.4</v>
      </c>
      <c r="AS126" s="2">
        <f t="shared" si="47"/>
        <v>3.4200000000000004</v>
      </c>
      <c r="AT126" s="2">
        <f t="shared" si="48"/>
        <v>1.089171974522293</v>
      </c>
      <c r="AU126" s="2">
        <v>7</v>
      </c>
      <c r="AV126" s="2">
        <v>6</v>
      </c>
      <c r="AW126" s="2">
        <v>4</v>
      </c>
      <c r="AX126" s="2">
        <v>5</v>
      </c>
      <c r="AY126" s="2">
        <v>6</v>
      </c>
      <c r="AZ126" s="2">
        <v>7</v>
      </c>
      <c r="BA126" s="2">
        <v>8</v>
      </c>
      <c r="BB126" s="2">
        <v>6</v>
      </c>
      <c r="BC126" s="2">
        <v>7</v>
      </c>
      <c r="BD126" s="2">
        <v>7</v>
      </c>
      <c r="BE126" s="2">
        <v>1</v>
      </c>
      <c r="BF126" s="2" t="s">
        <v>93</v>
      </c>
      <c r="BG126" s="2" t="s">
        <v>11</v>
      </c>
      <c r="BH126" s="3">
        <v>44198</v>
      </c>
      <c r="BI126" s="3" t="s">
        <v>188</v>
      </c>
      <c r="BJ126" s="3">
        <v>44372</v>
      </c>
      <c r="BK126" s="8">
        <f t="shared" si="49"/>
        <v>174</v>
      </c>
      <c r="BL126" s="8">
        <f t="shared" si="50"/>
        <v>5.8</v>
      </c>
      <c r="BM126" s="8">
        <f t="shared" si="51"/>
        <v>343</v>
      </c>
      <c r="BN126" s="9">
        <f t="shared" si="52"/>
        <v>11.433333333333334</v>
      </c>
      <c r="BO126" s="2">
        <v>294</v>
      </c>
      <c r="BP126" s="2">
        <v>40</v>
      </c>
      <c r="BQ126" s="2">
        <v>16</v>
      </c>
      <c r="BR126" s="2">
        <v>2.46</v>
      </c>
      <c r="BS126" s="2">
        <v>8</v>
      </c>
      <c r="BT126" s="2">
        <v>2</v>
      </c>
      <c r="BU126" s="2">
        <v>15</v>
      </c>
      <c r="BV126" s="2">
        <v>11</v>
      </c>
      <c r="BW126" s="2">
        <v>11</v>
      </c>
      <c r="BX126" s="2">
        <v>12</v>
      </c>
      <c r="BY126" s="2">
        <v>12.6</v>
      </c>
      <c r="BZ126" s="2">
        <v>11</v>
      </c>
      <c r="CA126" s="2">
        <v>11</v>
      </c>
      <c r="CB126" s="2">
        <v>12</v>
      </c>
      <c r="CC126" s="2">
        <v>12.6</v>
      </c>
      <c r="CD126" s="2">
        <v>12</v>
      </c>
      <c r="CE126" s="2">
        <v>5.4</v>
      </c>
      <c r="CF126" s="2">
        <v>4.5</v>
      </c>
      <c r="CG126" s="2">
        <v>4.5999999999999996</v>
      </c>
      <c r="CH126" s="2">
        <v>4.5999999999999996</v>
      </c>
      <c r="CI126" s="2">
        <v>4.3</v>
      </c>
      <c r="CJ126" s="2">
        <v>4.3</v>
      </c>
      <c r="CK126" s="2">
        <v>4.4000000000000004</v>
      </c>
      <c r="CL126" s="2">
        <v>4.3</v>
      </c>
      <c r="CM126" s="2">
        <v>4.3</v>
      </c>
      <c r="CN126" s="2">
        <v>4.3</v>
      </c>
      <c r="CO126" s="2">
        <v>20</v>
      </c>
      <c r="CP126" s="2">
        <v>10</v>
      </c>
      <c r="CQ126" s="2">
        <v>10</v>
      </c>
      <c r="CR126" s="2">
        <v>10</v>
      </c>
      <c r="CS126" s="2">
        <v>20</v>
      </c>
      <c r="CT126" s="2">
        <v>10</v>
      </c>
      <c r="CU126" s="2">
        <v>10</v>
      </c>
      <c r="CV126" s="2">
        <v>15</v>
      </c>
      <c r="CW126" s="2">
        <v>15</v>
      </c>
      <c r="CX126" s="2">
        <v>10</v>
      </c>
      <c r="CY126" s="2" t="s">
        <v>124</v>
      </c>
      <c r="CZ126" s="2" t="s">
        <v>94</v>
      </c>
      <c r="DA126" s="2" t="s">
        <v>12</v>
      </c>
      <c r="DB126" s="3">
        <v>44308</v>
      </c>
      <c r="DC126" s="3" t="s">
        <v>189</v>
      </c>
      <c r="DD126" s="3">
        <v>44529</v>
      </c>
      <c r="DE126" s="8">
        <f t="shared" si="68"/>
        <v>221</v>
      </c>
      <c r="DF126" s="8">
        <f t="shared" si="69"/>
        <v>7.3666666666666663</v>
      </c>
      <c r="DG126" s="8">
        <f t="shared" si="70"/>
        <v>157</v>
      </c>
      <c r="DH126" s="9">
        <f t="shared" si="71"/>
        <v>5.2333333333333334</v>
      </c>
      <c r="DI126" s="2">
        <v>225</v>
      </c>
      <c r="DJ126" s="2">
        <v>36</v>
      </c>
      <c r="DK126" s="2">
        <v>3</v>
      </c>
      <c r="DL126" s="2">
        <v>3.7450000000000001</v>
      </c>
      <c r="DM126" s="2">
        <v>8</v>
      </c>
      <c r="DN126" s="2">
        <v>2</v>
      </c>
      <c r="DO126" s="2">
        <v>11.5</v>
      </c>
      <c r="DP126" s="2">
        <v>10.5</v>
      </c>
      <c r="DQ126" s="2">
        <v>12</v>
      </c>
      <c r="DR126" s="2">
        <v>11.7</v>
      </c>
      <c r="DS126" s="2">
        <v>12.5</v>
      </c>
      <c r="DT126" s="2">
        <v>10.199999999999999</v>
      </c>
      <c r="DU126" s="2">
        <v>10</v>
      </c>
      <c r="DV126" s="2">
        <v>10</v>
      </c>
      <c r="DW126" s="2">
        <v>10.6</v>
      </c>
      <c r="DX126" s="2">
        <v>10.199999999999999</v>
      </c>
      <c r="DY126" s="2">
        <v>9</v>
      </c>
      <c r="DZ126" s="2">
        <v>8.5</v>
      </c>
      <c r="EA126" s="2">
        <v>8</v>
      </c>
      <c r="EB126" s="2">
        <v>8.6999999999999993</v>
      </c>
      <c r="EC126" s="2">
        <v>8.5</v>
      </c>
      <c r="ED126" s="2">
        <v>8.6</v>
      </c>
      <c r="EE126" s="2">
        <v>8.5</v>
      </c>
      <c r="EF126" s="2">
        <v>8.6999999999999993</v>
      </c>
      <c r="EG126" s="2">
        <v>8</v>
      </c>
      <c r="EH126" s="2">
        <v>8.1999999999999993</v>
      </c>
      <c r="EI126" s="2">
        <v>45</v>
      </c>
      <c r="EJ126" s="2">
        <v>35</v>
      </c>
      <c r="EK126" s="2">
        <v>40</v>
      </c>
      <c r="EL126" s="2">
        <v>40</v>
      </c>
      <c r="EM126" s="2">
        <v>40</v>
      </c>
      <c r="EN126" s="2">
        <v>40</v>
      </c>
      <c r="EO126" s="2">
        <v>35</v>
      </c>
      <c r="EP126" s="2">
        <v>35</v>
      </c>
      <c r="EQ126" s="2">
        <v>35</v>
      </c>
      <c r="ER126" s="2">
        <v>30</v>
      </c>
      <c r="ES126" s="2" t="s">
        <v>123</v>
      </c>
      <c r="ET126" s="2" t="s">
        <v>94</v>
      </c>
      <c r="EU126" s="2" t="s">
        <v>18</v>
      </c>
    </row>
    <row r="127" spans="1:151" x14ac:dyDescent="0.3">
      <c r="A127" s="2">
        <v>126</v>
      </c>
      <c r="B127" s="2">
        <v>1</v>
      </c>
      <c r="C127" s="2">
        <v>3</v>
      </c>
      <c r="D127" s="2">
        <v>4</v>
      </c>
      <c r="E127" s="2" t="s">
        <v>54</v>
      </c>
      <c r="F127" s="2" t="s">
        <v>55</v>
      </c>
      <c r="G127" s="2" t="s">
        <v>15</v>
      </c>
      <c r="H127" s="2">
        <v>1</v>
      </c>
      <c r="J127" s="3">
        <v>43602</v>
      </c>
      <c r="K127" s="3">
        <v>43934</v>
      </c>
      <c r="L127" s="3" t="s">
        <v>188</v>
      </c>
      <c r="M127" s="7">
        <f t="shared" si="64"/>
        <v>332</v>
      </c>
      <c r="N127" s="7">
        <f t="shared" si="45"/>
        <v>11.066666666666666</v>
      </c>
      <c r="O127" s="3">
        <v>44007</v>
      </c>
      <c r="P127" s="7">
        <f t="shared" si="65"/>
        <v>73</v>
      </c>
      <c r="Q127" s="7">
        <f t="shared" si="46"/>
        <v>2.4333333333333331</v>
      </c>
      <c r="R127" s="2">
        <v>11</v>
      </c>
      <c r="S127" s="2">
        <v>268.3</v>
      </c>
      <c r="T127" s="2">
        <v>45.5</v>
      </c>
      <c r="U127" s="2">
        <v>8</v>
      </c>
      <c r="V127" s="2">
        <v>3.46</v>
      </c>
      <c r="W127" s="2">
        <v>8</v>
      </c>
      <c r="X127" s="2">
        <v>2</v>
      </c>
      <c r="Y127" s="2">
        <v>15</v>
      </c>
      <c r="Z127" s="2">
        <v>15.2</v>
      </c>
      <c r="AA127" s="2">
        <v>12</v>
      </c>
      <c r="AB127" s="2">
        <v>14</v>
      </c>
      <c r="AC127" s="2">
        <v>16</v>
      </c>
      <c r="AD127" s="2">
        <v>15</v>
      </c>
      <c r="AE127" s="2">
        <v>16</v>
      </c>
      <c r="AF127" s="2">
        <v>17</v>
      </c>
      <c r="AG127" s="2">
        <v>14</v>
      </c>
      <c r="AH127" s="2">
        <v>14.4</v>
      </c>
      <c r="AI127" s="2">
        <v>5.2</v>
      </c>
      <c r="AJ127" s="2">
        <v>4.8</v>
      </c>
      <c r="AK127" s="2">
        <v>4.4000000000000004</v>
      </c>
      <c r="AL127" s="2">
        <v>5.2</v>
      </c>
      <c r="AM127" s="2">
        <v>5.8</v>
      </c>
      <c r="AN127" s="2">
        <v>5.4</v>
      </c>
      <c r="AO127" s="2">
        <v>4.4000000000000004</v>
      </c>
      <c r="AP127" s="2">
        <v>4.5</v>
      </c>
      <c r="AQ127" s="2">
        <v>3.8</v>
      </c>
      <c r="AR127" s="2">
        <v>4.5</v>
      </c>
      <c r="AS127" s="2">
        <f t="shared" si="47"/>
        <v>4.8</v>
      </c>
      <c r="AT127" s="2">
        <f t="shared" si="48"/>
        <v>1.5286624203821655</v>
      </c>
      <c r="AU127" s="2">
        <v>15</v>
      </c>
      <c r="AV127" s="2">
        <v>14</v>
      </c>
      <c r="AW127" s="2">
        <v>11</v>
      </c>
      <c r="AX127" s="2">
        <v>13</v>
      </c>
      <c r="AY127" s="2">
        <v>24</v>
      </c>
      <c r="AZ127" s="2">
        <v>18</v>
      </c>
      <c r="BA127" s="2">
        <v>20</v>
      </c>
      <c r="BB127" s="2">
        <v>22</v>
      </c>
      <c r="BC127" s="2">
        <v>13</v>
      </c>
      <c r="BD127" s="2">
        <v>15</v>
      </c>
      <c r="BF127" s="2" t="s">
        <v>93</v>
      </c>
      <c r="BG127" s="2" t="s">
        <v>11</v>
      </c>
      <c r="BH127" s="3">
        <v>43867</v>
      </c>
      <c r="BI127" s="3" t="s">
        <v>188</v>
      </c>
      <c r="BJ127" s="3">
        <v>44188</v>
      </c>
      <c r="BK127" s="8">
        <f t="shared" si="49"/>
        <v>321</v>
      </c>
      <c r="BL127" s="8">
        <f t="shared" si="50"/>
        <v>10.7</v>
      </c>
      <c r="BM127" s="8">
        <f t="shared" si="51"/>
        <v>181</v>
      </c>
      <c r="BN127" s="9">
        <f t="shared" si="52"/>
        <v>6.0333333333333332</v>
      </c>
      <c r="BO127" s="2">
        <v>277.3</v>
      </c>
      <c r="BP127" s="2">
        <v>40.700000000000003</v>
      </c>
      <c r="BQ127" s="2">
        <v>13</v>
      </c>
      <c r="BR127" s="2">
        <v>1.091</v>
      </c>
      <c r="BS127" s="2">
        <v>11</v>
      </c>
      <c r="BT127" s="2">
        <v>2</v>
      </c>
      <c r="BU127" s="2">
        <v>10.5</v>
      </c>
      <c r="BV127" s="2">
        <v>9.8000000000000007</v>
      </c>
      <c r="BW127" s="2">
        <v>10.3</v>
      </c>
      <c r="BX127" s="2">
        <v>10.5</v>
      </c>
      <c r="BY127" s="2">
        <v>10.199999999999999</v>
      </c>
      <c r="BZ127" s="2">
        <v>9.8000000000000007</v>
      </c>
      <c r="CA127" s="2">
        <v>11</v>
      </c>
      <c r="CB127" s="2">
        <v>9.5</v>
      </c>
      <c r="CC127" s="2">
        <v>10.6</v>
      </c>
      <c r="CD127" s="2">
        <v>10.199999999999999</v>
      </c>
      <c r="CE127" s="2">
        <v>3.6</v>
      </c>
      <c r="CF127" s="2">
        <v>3.2</v>
      </c>
      <c r="CG127" s="2">
        <v>3.4</v>
      </c>
      <c r="CH127" s="2">
        <v>3</v>
      </c>
      <c r="CI127" s="2">
        <v>3.4</v>
      </c>
      <c r="CJ127" s="2">
        <v>3.5</v>
      </c>
      <c r="CK127" s="2">
        <v>4</v>
      </c>
      <c r="CL127" s="2">
        <v>3.3</v>
      </c>
      <c r="CM127" s="2">
        <v>3.4</v>
      </c>
      <c r="CN127" s="2">
        <v>4.3</v>
      </c>
      <c r="CO127" s="2">
        <v>7</v>
      </c>
      <c r="CP127" s="2">
        <v>6</v>
      </c>
      <c r="CQ127" s="2">
        <v>7</v>
      </c>
      <c r="CR127" s="2">
        <v>7</v>
      </c>
      <c r="CS127" s="2">
        <v>6</v>
      </c>
      <c r="CT127" s="2">
        <v>6</v>
      </c>
      <c r="CU127" s="2">
        <v>8</v>
      </c>
      <c r="CV127" s="2">
        <v>6</v>
      </c>
      <c r="CW127" s="2">
        <v>7</v>
      </c>
      <c r="CX127" s="2">
        <v>9</v>
      </c>
      <c r="CY127" s="2">
        <v>1</v>
      </c>
      <c r="CZ127" s="2" t="s">
        <v>93</v>
      </c>
      <c r="DA127" s="2" t="s">
        <v>12</v>
      </c>
      <c r="DB127" s="3">
        <v>44107</v>
      </c>
      <c r="DC127" s="3" t="s">
        <v>191</v>
      </c>
      <c r="DD127" s="3">
        <v>44285</v>
      </c>
      <c r="DE127" s="8">
        <f t="shared" si="68"/>
        <v>178</v>
      </c>
      <c r="DF127" s="8">
        <f t="shared" si="69"/>
        <v>5.9333333333333336</v>
      </c>
      <c r="DG127" s="8">
        <f t="shared" si="70"/>
        <v>97</v>
      </c>
      <c r="DH127" s="9">
        <f t="shared" si="71"/>
        <v>3.2333333333333334</v>
      </c>
      <c r="DI127" s="2">
        <v>281.5</v>
      </c>
      <c r="DJ127" s="2">
        <v>42.4</v>
      </c>
      <c r="DK127" s="2">
        <v>17</v>
      </c>
      <c r="DL127" s="2">
        <v>2.4350000000000001</v>
      </c>
      <c r="DM127" s="2">
        <v>9</v>
      </c>
      <c r="DN127" s="2">
        <v>2</v>
      </c>
      <c r="DO127" s="2">
        <v>12.7</v>
      </c>
      <c r="DP127" s="2">
        <v>12</v>
      </c>
      <c r="DQ127" s="2">
        <v>13.7</v>
      </c>
      <c r="DR127" s="2">
        <v>12.3</v>
      </c>
      <c r="DS127" s="2">
        <v>13</v>
      </c>
      <c r="DT127" s="2">
        <v>12.7</v>
      </c>
      <c r="DU127" s="2">
        <v>12.8</v>
      </c>
      <c r="DV127" s="2">
        <v>12.5</v>
      </c>
      <c r="DW127" s="2">
        <v>13.5</v>
      </c>
      <c r="DX127" s="2">
        <v>12.7</v>
      </c>
      <c r="DY127" s="2">
        <v>5.6</v>
      </c>
      <c r="DZ127" s="2">
        <v>5</v>
      </c>
      <c r="EA127" s="2">
        <v>4.5</v>
      </c>
      <c r="EB127" s="2">
        <v>5.3</v>
      </c>
      <c r="EC127" s="2">
        <v>4.7</v>
      </c>
      <c r="ED127" s="2">
        <v>4</v>
      </c>
      <c r="EE127" s="2">
        <v>5.3</v>
      </c>
      <c r="EF127" s="2">
        <v>6</v>
      </c>
      <c r="EG127" s="2">
        <v>5.3</v>
      </c>
      <c r="EH127" s="2">
        <v>4.5999999999999996</v>
      </c>
      <c r="EI127" s="2">
        <v>11</v>
      </c>
      <c r="EJ127" s="2">
        <v>5</v>
      </c>
      <c r="EK127" s="2">
        <v>9</v>
      </c>
      <c r="EL127" s="2">
        <v>10</v>
      </c>
      <c r="EM127" s="2">
        <v>10</v>
      </c>
      <c r="EN127" s="2">
        <v>8</v>
      </c>
      <c r="EO127" s="2">
        <v>9</v>
      </c>
      <c r="EP127" s="2">
        <v>11</v>
      </c>
      <c r="EQ127" s="2">
        <v>10</v>
      </c>
      <c r="ER127" s="2">
        <v>9</v>
      </c>
      <c r="ES127" s="2">
        <v>1</v>
      </c>
      <c r="ET127" s="2" t="s">
        <v>93</v>
      </c>
      <c r="EU127" s="2" t="s">
        <v>18</v>
      </c>
    </row>
    <row r="128" spans="1:151" x14ac:dyDescent="0.3">
      <c r="A128" s="2">
        <v>127</v>
      </c>
      <c r="B128" s="2">
        <v>1</v>
      </c>
      <c r="C128" s="2">
        <v>1</v>
      </c>
      <c r="D128" s="2">
        <v>4</v>
      </c>
      <c r="E128" s="2" t="s">
        <v>56</v>
      </c>
      <c r="F128" s="2" t="s">
        <v>22</v>
      </c>
      <c r="G128" s="2" t="s">
        <v>15</v>
      </c>
      <c r="H128" s="2">
        <v>1</v>
      </c>
      <c r="J128" s="3">
        <v>43696</v>
      </c>
      <c r="K128" s="3">
        <v>44051</v>
      </c>
      <c r="L128" s="3" t="s">
        <v>190</v>
      </c>
      <c r="M128" s="7">
        <f t="shared" si="64"/>
        <v>355</v>
      </c>
      <c r="N128" s="7">
        <f t="shared" si="45"/>
        <v>11.833333333333334</v>
      </c>
      <c r="O128" s="3">
        <v>44176</v>
      </c>
      <c r="P128" s="7">
        <f t="shared" si="65"/>
        <v>125</v>
      </c>
      <c r="Q128" s="7">
        <f t="shared" si="46"/>
        <v>4.166666666666667</v>
      </c>
      <c r="R128" s="2">
        <v>9</v>
      </c>
      <c r="S128" s="2">
        <v>177</v>
      </c>
      <c r="T128" s="2">
        <v>26.5</v>
      </c>
      <c r="U128" s="2">
        <v>8</v>
      </c>
      <c r="V128" s="2">
        <v>2.8370000000000002</v>
      </c>
      <c r="W128" s="2">
        <v>6</v>
      </c>
      <c r="X128" s="2">
        <v>2</v>
      </c>
      <c r="Y128" s="2">
        <v>11.5</v>
      </c>
      <c r="Z128" s="2">
        <v>9.6999999999999993</v>
      </c>
      <c r="AA128" s="2">
        <v>11.3</v>
      </c>
      <c r="AB128" s="2">
        <v>11</v>
      </c>
      <c r="AC128" s="2">
        <v>13</v>
      </c>
      <c r="AD128" s="2">
        <v>7</v>
      </c>
      <c r="AE128" s="2">
        <v>12.2</v>
      </c>
      <c r="AF128" s="2">
        <v>11</v>
      </c>
      <c r="AG128" s="2">
        <v>10</v>
      </c>
      <c r="AH128" s="2">
        <v>10.5</v>
      </c>
      <c r="AI128" s="2">
        <v>8</v>
      </c>
      <c r="AJ128" s="2">
        <v>8.5</v>
      </c>
      <c r="AK128" s="2">
        <v>7.6</v>
      </c>
      <c r="AL128" s="2">
        <v>8.4</v>
      </c>
      <c r="AM128" s="2">
        <v>4.5</v>
      </c>
      <c r="AN128" s="2">
        <v>4.5</v>
      </c>
      <c r="AO128" s="2">
        <v>8</v>
      </c>
      <c r="AP128" s="2">
        <v>8.3000000000000007</v>
      </c>
      <c r="AQ128" s="2">
        <v>7.5</v>
      </c>
      <c r="AR128" s="2">
        <v>8.8000000000000007</v>
      </c>
      <c r="AS128" s="2">
        <f t="shared" si="47"/>
        <v>7.4099999999999993</v>
      </c>
      <c r="AT128" s="2">
        <f t="shared" si="48"/>
        <v>2.3598726114649677</v>
      </c>
      <c r="AU128" s="2">
        <v>32</v>
      </c>
      <c r="AV128" s="2">
        <v>30</v>
      </c>
      <c r="AW128" s="2">
        <v>25</v>
      </c>
      <c r="AX128" s="2">
        <v>30</v>
      </c>
      <c r="AY128" s="2">
        <v>34</v>
      </c>
      <c r="AZ128" s="2">
        <v>7</v>
      </c>
      <c r="BA128" s="2">
        <v>33</v>
      </c>
      <c r="BB128" s="2">
        <v>30</v>
      </c>
      <c r="BC128" s="2">
        <v>26</v>
      </c>
      <c r="BD128" s="2">
        <v>32</v>
      </c>
      <c r="BE128" s="2">
        <v>1</v>
      </c>
      <c r="BF128" s="2" t="s">
        <v>94</v>
      </c>
      <c r="BG128" s="2" t="s">
        <v>11</v>
      </c>
      <c r="BH128" s="3">
        <v>44226</v>
      </c>
      <c r="BI128" s="3" t="s">
        <v>188</v>
      </c>
      <c r="BJ128" s="3">
        <v>44484</v>
      </c>
      <c r="BK128" s="8">
        <f t="shared" si="49"/>
        <v>258</v>
      </c>
      <c r="BL128" s="8">
        <f t="shared" si="50"/>
        <v>8.6</v>
      </c>
      <c r="BM128" s="8">
        <f t="shared" si="51"/>
        <v>308</v>
      </c>
      <c r="BN128" s="9">
        <f t="shared" si="52"/>
        <v>10.266666666666667</v>
      </c>
      <c r="BO128" s="2">
        <v>249</v>
      </c>
      <c r="BP128" s="2">
        <v>36</v>
      </c>
      <c r="BQ128" s="2">
        <v>7</v>
      </c>
      <c r="BR128" s="2">
        <v>5.49</v>
      </c>
      <c r="BS128" s="2">
        <v>9</v>
      </c>
      <c r="BT128" s="2">
        <v>2</v>
      </c>
      <c r="BU128" s="2">
        <v>12.5</v>
      </c>
      <c r="BV128" s="2">
        <v>12.5</v>
      </c>
      <c r="BW128" s="2">
        <v>11</v>
      </c>
      <c r="BX128" s="2">
        <v>12.2</v>
      </c>
      <c r="BY128" s="2">
        <v>11</v>
      </c>
      <c r="BZ128" s="2">
        <v>10</v>
      </c>
      <c r="CA128" s="2">
        <v>11.2</v>
      </c>
      <c r="CB128" s="2">
        <v>10</v>
      </c>
      <c r="CC128" s="2">
        <v>11</v>
      </c>
      <c r="CD128" s="2">
        <v>10.6</v>
      </c>
      <c r="CE128" s="2">
        <v>8.4</v>
      </c>
      <c r="CF128" s="2">
        <v>8</v>
      </c>
      <c r="CG128" s="2">
        <v>8.6</v>
      </c>
      <c r="CH128" s="2">
        <v>8.3000000000000007</v>
      </c>
      <c r="CI128" s="2">
        <v>8.4</v>
      </c>
      <c r="CJ128" s="2">
        <v>8</v>
      </c>
      <c r="CK128" s="2">
        <v>8.4</v>
      </c>
      <c r="CL128" s="2">
        <v>7.4</v>
      </c>
      <c r="CM128" s="2">
        <v>8.4</v>
      </c>
      <c r="CN128" s="2">
        <v>8</v>
      </c>
      <c r="CO128" s="2">
        <v>45</v>
      </c>
      <c r="CP128" s="2">
        <v>40</v>
      </c>
      <c r="CQ128" s="2">
        <v>45</v>
      </c>
      <c r="CR128" s="2">
        <v>40</v>
      </c>
      <c r="CS128" s="2">
        <v>40</v>
      </c>
      <c r="CT128" s="2">
        <v>35</v>
      </c>
      <c r="CU128" s="2">
        <v>40</v>
      </c>
      <c r="CV128" s="2">
        <v>25</v>
      </c>
      <c r="CW128" s="2">
        <v>45</v>
      </c>
      <c r="CX128" s="2">
        <v>35</v>
      </c>
      <c r="CY128" s="2" t="s">
        <v>123</v>
      </c>
      <c r="CZ128" s="2" t="s">
        <v>94</v>
      </c>
      <c r="DA128" s="2" t="s">
        <v>12</v>
      </c>
    </row>
    <row r="129" spans="1:151" x14ac:dyDescent="0.3">
      <c r="A129" s="2">
        <v>128</v>
      </c>
      <c r="B129" s="2">
        <v>1</v>
      </c>
      <c r="C129" s="2">
        <v>2</v>
      </c>
      <c r="D129" s="2">
        <v>4</v>
      </c>
      <c r="E129" s="2" t="s">
        <v>56</v>
      </c>
      <c r="F129" s="2" t="s">
        <v>22</v>
      </c>
      <c r="G129" s="2" t="s">
        <v>15</v>
      </c>
      <c r="H129" s="2">
        <v>1</v>
      </c>
      <c r="J129" s="3">
        <v>43602</v>
      </c>
      <c r="K129" s="3">
        <v>43935</v>
      </c>
      <c r="L129" s="3" t="s">
        <v>188</v>
      </c>
      <c r="M129" s="7">
        <f t="shared" si="64"/>
        <v>333</v>
      </c>
      <c r="N129" s="7">
        <f t="shared" si="45"/>
        <v>11.1</v>
      </c>
      <c r="O129" s="3">
        <v>44158</v>
      </c>
      <c r="P129" s="7">
        <f t="shared" si="65"/>
        <v>223</v>
      </c>
      <c r="Q129" s="7">
        <f t="shared" si="46"/>
        <v>7.4333333333333336</v>
      </c>
      <c r="R129" s="2">
        <v>8</v>
      </c>
      <c r="S129" s="2">
        <v>189</v>
      </c>
      <c r="T129" s="2">
        <v>26</v>
      </c>
      <c r="U129" s="2">
        <v>12</v>
      </c>
      <c r="V129" s="2">
        <v>2.33</v>
      </c>
      <c r="W129" s="2">
        <v>6</v>
      </c>
      <c r="X129" s="2">
        <v>2</v>
      </c>
      <c r="Y129" s="2">
        <v>12</v>
      </c>
      <c r="Z129" s="2">
        <v>11</v>
      </c>
      <c r="AA129" s="2">
        <v>10</v>
      </c>
      <c r="AB129" s="2">
        <v>12.5</v>
      </c>
      <c r="AC129" s="2">
        <v>10</v>
      </c>
      <c r="AD129" s="2">
        <v>9.3000000000000007</v>
      </c>
      <c r="AE129" s="2">
        <v>12.4</v>
      </c>
      <c r="AF129" s="2">
        <v>11.8</v>
      </c>
      <c r="AG129" s="2">
        <v>10</v>
      </c>
      <c r="AH129" s="2">
        <v>12.6</v>
      </c>
      <c r="AI129" s="2">
        <v>8</v>
      </c>
      <c r="AJ129" s="2">
        <v>8</v>
      </c>
      <c r="AK129" s="2">
        <v>7</v>
      </c>
      <c r="AL129" s="2">
        <v>8</v>
      </c>
      <c r="AM129" s="2">
        <v>7.7</v>
      </c>
      <c r="AN129" s="2">
        <v>8.6999999999999993</v>
      </c>
      <c r="AO129" s="2">
        <v>7</v>
      </c>
      <c r="AP129" s="2">
        <v>8.3000000000000007</v>
      </c>
      <c r="AQ129" s="2">
        <v>7.4</v>
      </c>
      <c r="AR129" s="2">
        <v>8.8000000000000007</v>
      </c>
      <c r="AS129" s="2">
        <f t="shared" si="47"/>
        <v>7.8900000000000006</v>
      </c>
      <c r="AT129" s="2">
        <f t="shared" si="48"/>
        <v>2.5127388535031847</v>
      </c>
      <c r="AU129" s="2">
        <v>30</v>
      </c>
      <c r="AV129" s="2">
        <v>27</v>
      </c>
      <c r="AW129" s="2">
        <v>19</v>
      </c>
      <c r="AX129" s="2">
        <v>33</v>
      </c>
      <c r="AY129" s="2">
        <v>27</v>
      </c>
      <c r="AZ129" s="2">
        <v>25</v>
      </c>
      <c r="BA129" s="2">
        <v>29</v>
      </c>
      <c r="BB129" s="2">
        <v>27</v>
      </c>
      <c r="BC129" s="2">
        <v>22</v>
      </c>
      <c r="BD129" s="2">
        <v>32</v>
      </c>
      <c r="BE129" s="2" t="s">
        <v>95</v>
      </c>
      <c r="BF129" s="2" t="s">
        <v>94</v>
      </c>
      <c r="BG129" s="2" t="s">
        <v>11</v>
      </c>
      <c r="BH129" s="3">
        <v>44215</v>
      </c>
      <c r="BI129" s="3" t="s">
        <v>188</v>
      </c>
      <c r="BJ129" s="3">
        <v>44327</v>
      </c>
      <c r="BK129" s="8">
        <f t="shared" ref="BK129:BK130" si="72">BJ:BJ-BH:BH</f>
        <v>112</v>
      </c>
      <c r="BL129" s="8">
        <f t="shared" ref="BL129:BL130" si="73">BK:BK/30</f>
        <v>3.7333333333333334</v>
      </c>
      <c r="BM129" s="8">
        <f t="shared" si="51"/>
        <v>169</v>
      </c>
      <c r="BN129" s="9">
        <f t="shared" si="52"/>
        <v>5.6333333333333337</v>
      </c>
      <c r="BO129" s="2">
        <v>254</v>
      </c>
      <c r="BP129" s="2">
        <v>36</v>
      </c>
      <c r="BQ129" s="2">
        <v>4</v>
      </c>
      <c r="BR129" s="2">
        <v>6.37</v>
      </c>
      <c r="BS129" s="2">
        <v>8</v>
      </c>
      <c r="BT129" s="2">
        <v>2</v>
      </c>
      <c r="BU129" s="2">
        <v>12.2</v>
      </c>
      <c r="BV129" s="2">
        <v>10.199999999999999</v>
      </c>
      <c r="BW129" s="2">
        <v>12.3</v>
      </c>
      <c r="BX129" s="2">
        <v>13</v>
      </c>
      <c r="BY129" s="2">
        <v>11</v>
      </c>
      <c r="BZ129" s="2">
        <v>12.4</v>
      </c>
      <c r="CA129" s="2">
        <v>11.2</v>
      </c>
      <c r="CB129" s="2">
        <v>11.3</v>
      </c>
      <c r="CC129" s="2">
        <v>12.6</v>
      </c>
      <c r="CD129" s="2">
        <v>10</v>
      </c>
      <c r="CE129" s="2">
        <v>7.8</v>
      </c>
      <c r="CF129" s="2">
        <v>7.4</v>
      </c>
      <c r="CG129" s="2">
        <v>7.5</v>
      </c>
      <c r="CH129" s="2">
        <v>7.4</v>
      </c>
      <c r="CI129" s="2">
        <v>7.7</v>
      </c>
      <c r="CJ129" s="2">
        <v>7.5</v>
      </c>
      <c r="CK129" s="2">
        <v>7.5</v>
      </c>
      <c r="CL129" s="2">
        <v>7.6</v>
      </c>
      <c r="CM129" s="2">
        <v>7.3</v>
      </c>
      <c r="CN129" s="2">
        <v>7.4</v>
      </c>
      <c r="CO129" s="2">
        <v>35</v>
      </c>
      <c r="CP129" s="2">
        <v>30</v>
      </c>
      <c r="CQ129" s="2">
        <v>35</v>
      </c>
      <c r="CR129" s="2">
        <v>35</v>
      </c>
      <c r="CS129" s="2">
        <v>30</v>
      </c>
      <c r="CT129" s="2">
        <v>30</v>
      </c>
      <c r="CU129" s="2">
        <v>30</v>
      </c>
      <c r="CV129" s="2">
        <v>35</v>
      </c>
      <c r="CW129" s="2">
        <v>30</v>
      </c>
      <c r="CX129" s="2">
        <v>25</v>
      </c>
      <c r="CY129" s="2" t="s">
        <v>123</v>
      </c>
      <c r="CZ129" s="2" t="s">
        <v>94</v>
      </c>
      <c r="DA129" s="2" t="s">
        <v>12</v>
      </c>
    </row>
    <row r="130" spans="1:151" x14ac:dyDescent="0.3">
      <c r="A130" s="2">
        <v>129</v>
      </c>
      <c r="B130" s="2">
        <v>1</v>
      </c>
      <c r="C130" s="2">
        <v>3</v>
      </c>
      <c r="D130" s="2">
        <v>4</v>
      </c>
      <c r="E130" s="2" t="s">
        <v>56</v>
      </c>
      <c r="F130" s="2" t="s">
        <v>22</v>
      </c>
      <c r="G130" s="2" t="s">
        <v>15</v>
      </c>
      <c r="H130" s="2">
        <v>1</v>
      </c>
      <c r="J130" s="3">
        <v>43696</v>
      </c>
      <c r="K130" s="3">
        <v>43965</v>
      </c>
      <c r="L130" s="3" t="s">
        <v>188</v>
      </c>
      <c r="M130" s="7">
        <f t="shared" si="64"/>
        <v>269</v>
      </c>
      <c r="N130" s="7">
        <f t="shared" si="45"/>
        <v>8.9666666666666668</v>
      </c>
      <c r="O130" s="3">
        <v>44179</v>
      </c>
      <c r="P130" s="7">
        <f t="shared" si="65"/>
        <v>214</v>
      </c>
      <c r="Q130" s="7">
        <f t="shared" si="46"/>
        <v>7.1333333333333337</v>
      </c>
      <c r="R130" s="2">
        <v>7</v>
      </c>
      <c r="S130" s="2">
        <v>333</v>
      </c>
      <c r="T130" s="2">
        <v>56.2</v>
      </c>
      <c r="U130" s="2">
        <v>10</v>
      </c>
      <c r="V130" s="2">
        <v>3</v>
      </c>
      <c r="W130" s="2">
        <v>10</v>
      </c>
      <c r="X130" s="2">
        <v>2</v>
      </c>
      <c r="Y130" s="2">
        <v>21.4</v>
      </c>
      <c r="Z130" s="2">
        <v>23</v>
      </c>
      <c r="AA130" s="2">
        <v>22.3</v>
      </c>
      <c r="AB130" s="2">
        <v>18.399999999999999</v>
      </c>
      <c r="AC130" s="2">
        <v>21.5</v>
      </c>
      <c r="AD130" s="2">
        <v>26</v>
      </c>
      <c r="AE130" s="2">
        <v>27</v>
      </c>
      <c r="AF130" s="2">
        <v>26</v>
      </c>
      <c r="AG130" s="2">
        <v>23</v>
      </c>
      <c r="AH130" s="2">
        <v>24.4</v>
      </c>
      <c r="AI130" s="2">
        <v>11.8</v>
      </c>
      <c r="AJ130" s="2">
        <v>12</v>
      </c>
      <c r="AK130" s="2">
        <v>11</v>
      </c>
      <c r="AL130" s="2">
        <v>9.5</v>
      </c>
      <c r="AM130" s="2">
        <v>10.4</v>
      </c>
      <c r="AN130" s="2">
        <v>12</v>
      </c>
      <c r="AO130" s="2">
        <v>12.6</v>
      </c>
      <c r="AP130" s="2">
        <v>12.2</v>
      </c>
      <c r="AQ130" s="2">
        <v>11</v>
      </c>
      <c r="AR130" s="2">
        <v>11.7</v>
      </c>
      <c r="AS130" s="2">
        <f t="shared" si="47"/>
        <v>11.419999999999998</v>
      </c>
      <c r="AT130" s="2">
        <f t="shared" si="48"/>
        <v>3.6369426751592351</v>
      </c>
      <c r="AU130" s="2">
        <v>149</v>
      </c>
      <c r="AV130" s="2">
        <v>164</v>
      </c>
      <c r="AW130" s="2">
        <v>116</v>
      </c>
      <c r="AX130" s="2">
        <v>87</v>
      </c>
      <c r="AY130" s="2">
        <v>144</v>
      </c>
      <c r="AZ130" s="2">
        <v>162</v>
      </c>
      <c r="BA130" s="2">
        <v>183</v>
      </c>
      <c r="BB130" s="2">
        <v>170</v>
      </c>
      <c r="BC130" s="2">
        <v>112</v>
      </c>
      <c r="BD130" s="2">
        <v>146</v>
      </c>
      <c r="BE130" s="2">
        <v>1</v>
      </c>
      <c r="BF130" s="2" t="s">
        <v>94</v>
      </c>
      <c r="BG130" s="2" t="s">
        <v>11</v>
      </c>
      <c r="BH130" s="3">
        <v>44229</v>
      </c>
      <c r="BI130" s="3" t="s">
        <v>188</v>
      </c>
      <c r="BJ130" s="3">
        <v>44327</v>
      </c>
      <c r="BK130" s="8">
        <f t="shared" si="72"/>
        <v>98</v>
      </c>
      <c r="BL130" s="8">
        <f t="shared" si="73"/>
        <v>3.2666666666666666</v>
      </c>
      <c r="BM130" s="8">
        <f t="shared" si="51"/>
        <v>148</v>
      </c>
      <c r="BN130" s="9">
        <f t="shared" si="52"/>
        <v>4.9333333333333336</v>
      </c>
      <c r="BO130" s="2">
        <v>224</v>
      </c>
      <c r="BP130" s="2">
        <v>31.5</v>
      </c>
      <c r="BQ130" s="2">
        <v>3</v>
      </c>
      <c r="BR130" s="2">
        <v>2.86</v>
      </c>
      <c r="BS130" s="2">
        <v>7</v>
      </c>
      <c r="BT130" s="2">
        <v>2</v>
      </c>
      <c r="BU130" s="2">
        <v>9.3000000000000007</v>
      </c>
      <c r="BV130" s="2">
        <v>9.6</v>
      </c>
      <c r="BW130" s="2">
        <v>10.5</v>
      </c>
      <c r="BX130" s="2">
        <v>11.2</v>
      </c>
      <c r="BY130" s="2">
        <v>10.5</v>
      </c>
      <c r="BZ130" s="2">
        <v>9</v>
      </c>
      <c r="CA130" s="2">
        <v>11.5</v>
      </c>
      <c r="CB130" s="2">
        <v>10.199999999999999</v>
      </c>
      <c r="CC130" s="2">
        <v>10</v>
      </c>
      <c r="CD130" s="2">
        <v>9.5</v>
      </c>
      <c r="CE130" s="2">
        <v>7</v>
      </c>
      <c r="CF130" s="2">
        <v>7.4</v>
      </c>
      <c r="CG130" s="2">
        <v>7</v>
      </c>
      <c r="CH130" s="2">
        <v>7</v>
      </c>
      <c r="CI130" s="2">
        <v>7.7</v>
      </c>
      <c r="CJ130" s="2">
        <v>7.5</v>
      </c>
      <c r="CK130" s="2">
        <v>7.4</v>
      </c>
      <c r="CL130" s="2">
        <v>6.8</v>
      </c>
      <c r="CM130" s="2">
        <v>7.4</v>
      </c>
      <c r="CN130" s="2">
        <v>7.3</v>
      </c>
      <c r="CO130" s="2">
        <v>25</v>
      </c>
      <c r="CP130" s="2">
        <v>25</v>
      </c>
      <c r="CQ130" s="2">
        <v>30</v>
      </c>
      <c r="CR130" s="2">
        <v>30</v>
      </c>
      <c r="CS130" s="2">
        <v>30</v>
      </c>
      <c r="CT130" s="2">
        <v>25</v>
      </c>
      <c r="CU130" s="2">
        <v>30</v>
      </c>
      <c r="CV130" s="2">
        <v>25</v>
      </c>
      <c r="CW130" s="2">
        <v>20</v>
      </c>
      <c r="CX130" s="2">
        <v>20</v>
      </c>
      <c r="CY130" s="2" t="s">
        <v>123</v>
      </c>
      <c r="CZ130" s="2" t="s">
        <v>94</v>
      </c>
      <c r="DA130" s="2" t="s">
        <v>12</v>
      </c>
    </row>
    <row r="131" spans="1:151" x14ac:dyDescent="0.3">
      <c r="A131" s="2">
        <v>130</v>
      </c>
      <c r="B131" s="2">
        <v>1</v>
      </c>
      <c r="C131" s="2">
        <v>1</v>
      </c>
      <c r="D131" s="2">
        <v>4</v>
      </c>
      <c r="E131" s="2" t="s">
        <v>57</v>
      </c>
      <c r="F131" s="2" t="s">
        <v>55</v>
      </c>
      <c r="G131" s="2" t="s">
        <v>15</v>
      </c>
      <c r="H131" s="2">
        <v>1</v>
      </c>
      <c r="J131" s="3">
        <v>43696</v>
      </c>
      <c r="K131" s="3">
        <v>44190</v>
      </c>
      <c r="L131" s="3" t="s">
        <v>192</v>
      </c>
      <c r="M131" s="7">
        <f t="shared" si="64"/>
        <v>494</v>
      </c>
      <c r="N131" s="7">
        <f t="shared" ref="N131:N193" si="74">M:M/30</f>
        <v>16.466666666666665</v>
      </c>
      <c r="O131" s="3">
        <v>44602</v>
      </c>
      <c r="P131" s="7">
        <f t="shared" si="65"/>
        <v>412</v>
      </c>
      <c r="Q131" s="7">
        <f t="shared" ref="Q131:Q193" si="75">P:P/30</f>
        <v>13.733333333333333</v>
      </c>
      <c r="R131" s="2">
        <v>4</v>
      </c>
      <c r="S131" s="2">
        <v>288</v>
      </c>
      <c r="T131" s="2">
        <v>34.700000000000003</v>
      </c>
      <c r="U131" s="2">
        <v>5</v>
      </c>
      <c r="V131" s="2">
        <v>2.11</v>
      </c>
      <c r="W131" s="2">
        <v>9</v>
      </c>
      <c r="X131" s="2">
        <v>2</v>
      </c>
      <c r="Y131" s="2">
        <v>6.3</v>
      </c>
      <c r="Z131" s="2">
        <v>7</v>
      </c>
      <c r="AA131" s="2">
        <v>7</v>
      </c>
      <c r="AB131" s="2">
        <v>7</v>
      </c>
      <c r="AC131" s="2">
        <v>7.4</v>
      </c>
      <c r="AD131" s="2">
        <v>6.8</v>
      </c>
      <c r="AE131" s="2">
        <v>7.5</v>
      </c>
      <c r="AF131" s="2">
        <v>7</v>
      </c>
      <c r="AG131" s="2">
        <v>7.3</v>
      </c>
      <c r="AH131" s="2">
        <v>7</v>
      </c>
      <c r="AI131" s="2">
        <v>4.2</v>
      </c>
      <c r="AJ131" s="2">
        <v>5.4</v>
      </c>
      <c r="AK131" s="2">
        <v>4.5999999999999996</v>
      </c>
      <c r="AL131" s="2">
        <v>5</v>
      </c>
      <c r="AM131" s="2">
        <v>5.3</v>
      </c>
      <c r="AN131" s="2">
        <v>5.4</v>
      </c>
      <c r="AO131" s="2">
        <v>5.5</v>
      </c>
      <c r="AP131" s="2">
        <v>5.3</v>
      </c>
      <c r="AQ131" s="2">
        <v>5.2</v>
      </c>
      <c r="AR131" s="2">
        <v>5.3</v>
      </c>
      <c r="AS131" s="2">
        <f t="shared" ref="AS131:AS194" si="76">AVERAGE(AI131:AR131)</f>
        <v>5.12</v>
      </c>
      <c r="AT131" s="2">
        <f t="shared" ref="AT131:AT194" si="77">(AS131/(2*3.14))*2</f>
        <v>1.6305732484076432</v>
      </c>
      <c r="AU131" s="2">
        <v>5</v>
      </c>
      <c r="AV131" s="2">
        <v>5</v>
      </c>
      <c r="AW131" s="2">
        <v>5</v>
      </c>
      <c r="AX131" s="2">
        <v>5</v>
      </c>
      <c r="AY131" s="2">
        <v>5</v>
      </c>
      <c r="AZ131" s="2">
        <v>5</v>
      </c>
      <c r="BA131" s="2">
        <v>5</v>
      </c>
      <c r="BB131" s="2">
        <v>5</v>
      </c>
      <c r="BC131" s="2">
        <v>5</v>
      </c>
      <c r="BD131" s="2">
        <v>5</v>
      </c>
      <c r="BE131" s="2">
        <v>1</v>
      </c>
      <c r="BF131" s="2" t="s">
        <v>94</v>
      </c>
      <c r="BG131" s="2" t="s">
        <v>11</v>
      </c>
      <c r="BH131" s="3">
        <v>44449</v>
      </c>
      <c r="BI131" s="3" t="s">
        <v>191</v>
      </c>
    </row>
    <row r="132" spans="1:151" x14ac:dyDescent="0.3">
      <c r="A132" s="2">
        <v>131</v>
      </c>
      <c r="B132" s="2">
        <v>1</v>
      </c>
      <c r="C132" s="2">
        <v>2</v>
      </c>
      <c r="D132" s="2">
        <v>4</v>
      </c>
      <c r="E132" s="2" t="s">
        <v>57</v>
      </c>
      <c r="F132" s="2" t="s">
        <v>55</v>
      </c>
      <c r="G132" s="2" t="s">
        <v>15</v>
      </c>
      <c r="H132" s="2">
        <v>1</v>
      </c>
      <c r="J132" s="3">
        <v>43507</v>
      </c>
      <c r="K132" s="3">
        <v>43872</v>
      </c>
      <c r="L132" s="3" t="s">
        <v>188</v>
      </c>
      <c r="M132" s="7">
        <f t="shared" si="64"/>
        <v>365</v>
      </c>
      <c r="N132" s="7">
        <f t="shared" si="74"/>
        <v>12.166666666666666</v>
      </c>
      <c r="O132" s="3">
        <v>44094</v>
      </c>
      <c r="P132" s="7">
        <f t="shared" si="65"/>
        <v>222</v>
      </c>
      <c r="Q132" s="7">
        <f t="shared" si="75"/>
        <v>7.4</v>
      </c>
      <c r="R132" s="2">
        <v>4</v>
      </c>
      <c r="S132" s="2">
        <v>204</v>
      </c>
      <c r="T132" s="2">
        <v>29</v>
      </c>
      <c r="U132" s="2">
        <v>16</v>
      </c>
      <c r="V132" s="2">
        <v>0.83</v>
      </c>
      <c r="W132" s="2">
        <v>7</v>
      </c>
      <c r="X132" s="2">
        <v>2</v>
      </c>
      <c r="Y132" s="2">
        <v>6.6</v>
      </c>
      <c r="Z132" s="2">
        <v>6.2</v>
      </c>
      <c r="AA132" s="2">
        <v>6</v>
      </c>
      <c r="AB132" s="2">
        <v>6.6</v>
      </c>
      <c r="AC132" s="2">
        <v>7</v>
      </c>
      <c r="AD132" s="2">
        <v>6.2</v>
      </c>
      <c r="AE132" s="2">
        <v>5.7</v>
      </c>
      <c r="AF132" s="2">
        <v>6</v>
      </c>
      <c r="AG132" s="2">
        <v>6</v>
      </c>
      <c r="AH132" s="2">
        <v>6.2</v>
      </c>
      <c r="AI132" s="2">
        <v>4.3</v>
      </c>
      <c r="AJ132" s="2">
        <v>4</v>
      </c>
      <c r="AK132" s="2">
        <v>4</v>
      </c>
      <c r="AL132" s="2">
        <v>4.8</v>
      </c>
      <c r="AM132" s="2">
        <v>4.5</v>
      </c>
      <c r="AN132" s="2">
        <v>3.6</v>
      </c>
      <c r="AO132" s="2">
        <v>3.8</v>
      </c>
      <c r="AP132" s="2">
        <v>3.7</v>
      </c>
      <c r="AQ132" s="2">
        <v>4</v>
      </c>
      <c r="AR132" s="2">
        <v>4</v>
      </c>
      <c r="AS132" s="2">
        <f t="shared" si="76"/>
        <v>4.07</v>
      </c>
      <c r="AT132" s="2">
        <f t="shared" si="77"/>
        <v>1.2961783439490446</v>
      </c>
      <c r="AU132" s="2">
        <v>5</v>
      </c>
      <c r="AV132" s="2">
        <v>5</v>
      </c>
      <c r="AW132" s="2">
        <v>5</v>
      </c>
      <c r="AX132" s="2">
        <v>10</v>
      </c>
      <c r="AY132" s="2">
        <v>10</v>
      </c>
      <c r="AZ132" s="2">
        <v>10</v>
      </c>
      <c r="BA132" s="2">
        <v>5</v>
      </c>
      <c r="BB132" s="2">
        <v>5</v>
      </c>
      <c r="BC132" s="2">
        <v>5</v>
      </c>
      <c r="BD132" s="2">
        <v>5</v>
      </c>
      <c r="BE132" s="2" t="s">
        <v>123</v>
      </c>
      <c r="BF132" s="2" t="s">
        <v>94</v>
      </c>
      <c r="BG132" s="2" t="s">
        <v>11</v>
      </c>
      <c r="BH132" s="3">
        <v>44532</v>
      </c>
      <c r="BI132" s="3" t="s">
        <v>192</v>
      </c>
      <c r="BJ132" s="3">
        <v>44699</v>
      </c>
      <c r="BK132" s="8">
        <f t="shared" ref="BK132" si="78">BJ:BJ-BH:BH</f>
        <v>167</v>
      </c>
      <c r="BL132" s="8">
        <f>BK:BK/30</f>
        <v>5.5666666666666664</v>
      </c>
      <c r="BM132" s="8">
        <f t="shared" ref="BM132:BM193" si="79">BJ:BJ-O:O</f>
        <v>605</v>
      </c>
      <c r="BN132" s="9">
        <f t="shared" ref="BN132:BN193" si="80">BM:BM/30</f>
        <v>20.166666666666668</v>
      </c>
      <c r="BO132" s="2">
        <v>194</v>
      </c>
      <c r="BP132" s="2">
        <v>22.8</v>
      </c>
      <c r="BQ132" s="2">
        <v>3</v>
      </c>
      <c r="BR132" s="2">
        <v>0.46</v>
      </c>
      <c r="BS132" s="2">
        <v>6</v>
      </c>
      <c r="BT132" s="2">
        <v>2</v>
      </c>
      <c r="BU132" s="2">
        <v>6</v>
      </c>
      <c r="BV132" s="2">
        <v>6.5</v>
      </c>
      <c r="BW132" s="2">
        <v>7</v>
      </c>
      <c r="BX132" s="2">
        <v>6</v>
      </c>
      <c r="BY132" s="2">
        <v>7</v>
      </c>
      <c r="BZ132" s="2">
        <v>6.5</v>
      </c>
      <c r="CA132" s="2">
        <v>7</v>
      </c>
      <c r="CB132" s="2">
        <v>6.8</v>
      </c>
      <c r="CC132" s="2">
        <v>6.6</v>
      </c>
      <c r="CD132" s="2">
        <v>7</v>
      </c>
      <c r="CE132" s="2">
        <v>4.4000000000000004</v>
      </c>
      <c r="CF132" s="2">
        <v>4.5999999999999996</v>
      </c>
      <c r="CG132" s="2">
        <v>4.5</v>
      </c>
      <c r="CH132" s="2">
        <v>3</v>
      </c>
      <c r="CI132" s="2">
        <v>4.3</v>
      </c>
      <c r="CJ132" s="2">
        <v>4</v>
      </c>
      <c r="CK132" s="2">
        <v>4</v>
      </c>
      <c r="CL132" s="2">
        <v>4.7</v>
      </c>
      <c r="CM132" s="2">
        <v>4.4000000000000004</v>
      </c>
      <c r="CN132" s="2">
        <v>4</v>
      </c>
      <c r="CO132" s="2">
        <v>5</v>
      </c>
      <c r="CP132" s="2">
        <v>5</v>
      </c>
      <c r="CQ132" s="2">
        <v>5</v>
      </c>
      <c r="CR132" s="2">
        <v>5</v>
      </c>
      <c r="CS132" s="2">
        <v>5</v>
      </c>
      <c r="CT132" s="2">
        <v>5</v>
      </c>
      <c r="CU132" s="2">
        <v>5</v>
      </c>
      <c r="CV132" s="2">
        <v>5</v>
      </c>
      <c r="CW132" s="2">
        <v>5</v>
      </c>
      <c r="CX132" s="2">
        <v>5</v>
      </c>
      <c r="CY132" s="2">
        <v>1</v>
      </c>
      <c r="CZ132" s="2" t="s">
        <v>153</v>
      </c>
      <c r="DA132" s="2" t="s">
        <v>12</v>
      </c>
    </row>
    <row r="133" spans="1:151" x14ac:dyDescent="0.3">
      <c r="A133" s="2">
        <v>132</v>
      </c>
      <c r="B133" s="2">
        <v>1</v>
      </c>
      <c r="C133" s="2">
        <v>3</v>
      </c>
      <c r="D133" s="2">
        <v>4</v>
      </c>
      <c r="E133" s="2" t="s">
        <v>57</v>
      </c>
      <c r="F133" s="2" t="s">
        <v>55</v>
      </c>
      <c r="G133" s="2" t="s">
        <v>15</v>
      </c>
      <c r="H133" s="2">
        <v>1</v>
      </c>
      <c r="J133" s="3">
        <v>43696</v>
      </c>
      <c r="K133" s="3">
        <v>44060</v>
      </c>
      <c r="L133" s="3" t="s">
        <v>190</v>
      </c>
      <c r="M133" s="7">
        <f t="shared" si="64"/>
        <v>364</v>
      </c>
      <c r="N133" s="7">
        <f t="shared" si="74"/>
        <v>12.133333333333333</v>
      </c>
      <c r="O133" s="3">
        <v>44188</v>
      </c>
      <c r="P133" s="7">
        <f t="shared" si="65"/>
        <v>128</v>
      </c>
      <c r="Q133" s="7">
        <f t="shared" si="75"/>
        <v>4.2666666666666666</v>
      </c>
      <c r="R133" s="2">
        <v>6</v>
      </c>
      <c r="S133" s="2">
        <v>217</v>
      </c>
      <c r="T133" s="2">
        <v>34.5</v>
      </c>
      <c r="U133" s="2">
        <v>13</v>
      </c>
      <c r="V133" s="2">
        <v>2.75</v>
      </c>
      <c r="W133" s="2">
        <v>8</v>
      </c>
      <c r="X133" s="2">
        <v>2</v>
      </c>
      <c r="Y133" s="2">
        <v>7.5</v>
      </c>
      <c r="Z133" s="2">
        <v>8.1999999999999993</v>
      </c>
      <c r="AA133" s="2">
        <v>7</v>
      </c>
      <c r="AB133" s="2">
        <v>6</v>
      </c>
      <c r="AC133" s="2">
        <v>5</v>
      </c>
      <c r="AD133" s="2">
        <v>6.5</v>
      </c>
      <c r="AE133" s="2">
        <v>8.5</v>
      </c>
      <c r="AF133" s="2">
        <v>7</v>
      </c>
      <c r="AG133" s="2">
        <v>6</v>
      </c>
      <c r="AH133" s="2">
        <v>7.5</v>
      </c>
      <c r="AI133" s="2">
        <v>5.5</v>
      </c>
      <c r="AJ133" s="2">
        <v>5.3</v>
      </c>
      <c r="AK133" s="2">
        <v>4.8</v>
      </c>
      <c r="AL133" s="2">
        <v>4.7</v>
      </c>
      <c r="AM133" s="2">
        <v>4</v>
      </c>
      <c r="AN133" s="2">
        <v>4.3</v>
      </c>
      <c r="AO133" s="2">
        <v>5</v>
      </c>
      <c r="AP133" s="2">
        <v>5.3</v>
      </c>
      <c r="AQ133" s="2">
        <v>4.7</v>
      </c>
      <c r="AR133" s="2">
        <v>5.3</v>
      </c>
      <c r="AS133" s="2">
        <f t="shared" si="76"/>
        <v>4.8899999999999997</v>
      </c>
      <c r="AT133" s="2">
        <f t="shared" si="77"/>
        <v>1.557324840764331</v>
      </c>
      <c r="AU133" s="2">
        <v>10</v>
      </c>
      <c r="AV133" s="2">
        <v>12</v>
      </c>
      <c r="AW133" s="2">
        <v>7</v>
      </c>
      <c r="AX133" s="2">
        <v>6</v>
      </c>
      <c r="AY133" s="2">
        <v>5</v>
      </c>
      <c r="AZ133" s="2">
        <v>7</v>
      </c>
      <c r="BA133" s="2">
        <v>9</v>
      </c>
      <c r="BB133" s="2">
        <v>8</v>
      </c>
      <c r="BC133" s="2">
        <v>7</v>
      </c>
      <c r="BD133" s="2">
        <v>9</v>
      </c>
      <c r="BE133" s="2" t="s">
        <v>95</v>
      </c>
      <c r="BF133" s="2" t="s">
        <v>106</v>
      </c>
      <c r="BG133" s="2" t="s">
        <v>11</v>
      </c>
      <c r="BH133" s="3">
        <v>44152</v>
      </c>
      <c r="BI133" s="3" t="s">
        <v>192</v>
      </c>
      <c r="BJ133" s="3">
        <v>44327</v>
      </c>
      <c r="BK133" s="8">
        <f t="shared" ref="BK133:BK193" si="81">BJ:BJ-BH:BH</f>
        <v>175</v>
      </c>
      <c r="BL133" s="8">
        <f>BK:BK/30</f>
        <v>5.833333333333333</v>
      </c>
      <c r="BM133" s="8">
        <f t="shared" si="79"/>
        <v>139</v>
      </c>
      <c r="BN133" s="9">
        <f t="shared" si="80"/>
        <v>4.6333333333333337</v>
      </c>
      <c r="BO133" s="2">
        <v>247</v>
      </c>
      <c r="BP133" s="2">
        <v>36</v>
      </c>
      <c r="BQ133" s="2">
        <v>3</v>
      </c>
      <c r="BR133" s="2">
        <v>2.19</v>
      </c>
      <c r="BS133" s="2">
        <v>8</v>
      </c>
      <c r="BT133" s="2">
        <v>2</v>
      </c>
      <c r="BU133" s="2">
        <v>7.2</v>
      </c>
      <c r="BV133" s="2">
        <v>7.4</v>
      </c>
      <c r="BW133" s="2">
        <v>7.5</v>
      </c>
      <c r="BX133" s="2">
        <v>8.5</v>
      </c>
      <c r="BY133" s="2">
        <v>6.5</v>
      </c>
      <c r="BZ133" s="2">
        <v>6</v>
      </c>
      <c r="CA133" s="2">
        <v>7</v>
      </c>
      <c r="CB133" s="2">
        <v>8.5</v>
      </c>
      <c r="CC133" s="2">
        <v>7</v>
      </c>
      <c r="CD133" s="2">
        <v>7.5</v>
      </c>
      <c r="CE133" s="2">
        <v>5</v>
      </c>
      <c r="CF133" s="2">
        <v>4.8</v>
      </c>
      <c r="CG133" s="2">
        <v>5</v>
      </c>
      <c r="CH133" s="2">
        <v>5.3</v>
      </c>
      <c r="CI133" s="2">
        <v>5</v>
      </c>
      <c r="CJ133" s="2">
        <v>4.8</v>
      </c>
      <c r="CK133" s="2">
        <v>5</v>
      </c>
      <c r="CL133" s="2">
        <v>5</v>
      </c>
      <c r="CM133" s="2">
        <v>5.2</v>
      </c>
      <c r="CN133" s="2">
        <v>5.4</v>
      </c>
      <c r="CO133" s="2">
        <v>10</v>
      </c>
      <c r="CP133" s="2">
        <v>10</v>
      </c>
      <c r="CQ133" s="2">
        <v>10</v>
      </c>
      <c r="CR133" s="2">
        <v>10</v>
      </c>
      <c r="CS133" s="2">
        <v>5</v>
      </c>
      <c r="CT133" s="2">
        <v>10</v>
      </c>
      <c r="CU133" s="2">
        <v>10</v>
      </c>
      <c r="CV133" s="2">
        <v>10</v>
      </c>
      <c r="CW133" s="2">
        <v>10</v>
      </c>
      <c r="CX133" s="2">
        <v>10</v>
      </c>
      <c r="CZ133" s="2" t="s">
        <v>94</v>
      </c>
      <c r="DA133" s="2" t="s">
        <v>12</v>
      </c>
      <c r="DB133" s="3">
        <v>44460</v>
      </c>
      <c r="DC133" s="3" t="s">
        <v>191</v>
      </c>
      <c r="DD133" s="3">
        <v>44670</v>
      </c>
      <c r="DE133" s="8">
        <f t="shared" ref="DE133:DE134" si="82">DD:DD-DB:DB</f>
        <v>210</v>
      </c>
      <c r="DF133" s="8">
        <f t="shared" ref="DF133:DF134" si="83">DE133/30</f>
        <v>7</v>
      </c>
      <c r="DG133" s="8">
        <f t="shared" ref="DG133:DG134" si="84">DD:DD-BJ:BJ</f>
        <v>343</v>
      </c>
      <c r="DH133" s="9">
        <f t="shared" ref="DH133:DH134" si="85">DG:DG/30</f>
        <v>11.433333333333334</v>
      </c>
      <c r="DI133" s="2">
        <v>300</v>
      </c>
      <c r="DJ133" s="2">
        <v>37.700000000000003</v>
      </c>
      <c r="DK133" s="2">
        <v>8</v>
      </c>
      <c r="DL133" s="2">
        <v>3.7549999999999999</v>
      </c>
      <c r="DM133" s="2">
        <v>10</v>
      </c>
      <c r="DN133" s="2">
        <v>2</v>
      </c>
      <c r="DO133" s="2">
        <v>9.1999999999999993</v>
      </c>
      <c r="DP133" s="2">
        <v>49.4</v>
      </c>
      <c r="DQ133" s="2">
        <v>9</v>
      </c>
      <c r="DR133" s="2">
        <v>8.4</v>
      </c>
      <c r="DS133" s="2">
        <v>9.5</v>
      </c>
      <c r="DT133" s="2">
        <v>7.5</v>
      </c>
      <c r="DU133" s="2">
        <v>9.3000000000000007</v>
      </c>
      <c r="DV133" s="2">
        <v>8</v>
      </c>
      <c r="DW133" s="2">
        <v>7</v>
      </c>
      <c r="DX133" s="2">
        <v>8</v>
      </c>
      <c r="DY133" s="2">
        <v>7.3</v>
      </c>
      <c r="DZ133" s="2">
        <v>6.5</v>
      </c>
      <c r="EA133" s="2">
        <v>7</v>
      </c>
      <c r="EB133" s="2">
        <v>6.3</v>
      </c>
      <c r="EC133" s="2">
        <v>7</v>
      </c>
      <c r="ED133" s="2">
        <v>5.6</v>
      </c>
      <c r="EE133" s="2">
        <v>7.2</v>
      </c>
      <c r="EF133" s="2">
        <v>6</v>
      </c>
      <c r="EG133" s="2">
        <v>6.4</v>
      </c>
      <c r="EH133" s="2">
        <v>5.6</v>
      </c>
      <c r="EI133" s="2">
        <v>20</v>
      </c>
      <c r="EJ133" s="2">
        <v>15</v>
      </c>
      <c r="EK133" s="2">
        <v>15</v>
      </c>
      <c r="EL133" s="2">
        <v>10</v>
      </c>
      <c r="EM133" s="2">
        <v>15</v>
      </c>
      <c r="EN133" s="2">
        <v>10</v>
      </c>
      <c r="EO133" s="2">
        <v>20</v>
      </c>
      <c r="EP133" s="2">
        <v>10</v>
      </c>
      <c r="EQ133" s="2">
        <v>15</v>
      </c>
      <c r="ER133" s="2">
        <v>10</v>
      </c>
      <c r="ES133" s="2">
        <v>1</v>
      </c>
      <c r="ET133" s="2" t="s">
        <v>94</v>
      </c>
      <c r="EU133" s="2" t="s">
        <v>18</v>
      </c>
    </row>
    <row r="134" spans="1:151" x14ac:dyDescent="0.3">
      <c r="A134" s="2">
        <v>133</v>
      </c>
      <c r="B134" s="2">
        <v>1</v>
      </c>
      <c r="C134" s="2">
        <v>1</v>
      </c>
      <c r="D134" s="2">
        <v>4</v>
      </c>
      <c r="E134" s="2" t="s">
        <v>58</v>
      </c>
      <c r="F134" s="2" t="s">
        <v>17</v>
      </c>
      <c r="G134" s="2" t="s">
        <v>15</v>
      </c>
      <c r="H134" s="2">
        <v>1</v>
      </c>
      <c r="J134" s="3">
        <v>43696</v>
      </c>
      <c r="K134" s="3">
        <v>44009</v>
      </c>
      <c r="L134" s="3" t="s">
        <v>190</v>
      </c>
      <c r="M134" s="7">
        <f t="shared" si="64"/>
        <v>313</v>
      </c>
      <c r="N134" s="7">
        <f t="shared" si="74"/>
        <v>10.433333333333334</v>
      </c>
      <c r="O134" s="3">
        <v>44146</v>
      </c>
      <c r="P134" s="7">
        <f t="shared" si="65"/>
        <v>137</v>
      </c>
      <c r="Q134" s="7">
        <f t="shared" si="75"/>
        <v>4.5666666666666664</v>
      </c>
      <c r="R134" s="2">
        <v>9</v>
      </c>
      <c r="S134" s="2">
        <v>180</v>
      </c>
      <c r="T134" s="2">
        <v>29.8</v>
      </c>
      <c r="U134" s="2">
        <v>9</v>
      </c>
      <c r="V134" s="2">
        <v>1.08</v>
      </c>
      <c r="W134" s="2">
        <v>5</v>
      </c>
      <c r="X134" s="2">
        <v>2</v>
      </c>
      <c r="Y134" s="2">
        <v>9.5</v>
      </c>
      <c r="Z134" s="2">
        <v>8.6</v>
      </c>
      <c r="AA134" s="2">
        <v>9</v>
      </c>
      <c r="AB134" s="2">
        <v>8</v>
      </c>
      <c r="AC134" s="2">
        <v>8.3000000000000007</v>
      </c>
      <c r="AD134" s="2">
        <v>9</v>
      </c>
      <c r="AE134" s="2">
        <v>8.4</v>
      </c>
      <c r="AF134" s="2">
        <v>10</v>
      </c>
      <c r="AG134" s="2">
        <v>7.6</v>
      </c>
      <c r="AH134" s="2">
        <v>8.5</v>
      </c>
      <c r="AI134" s="2">
        <v>5</v>
      </c>
      <c r="AJ134" s="2">
        <v>4.8</v>
      </c>
      <c r="AK134" s="2">
        <v>4.3</v>
      </c>
      <c r="AL134" s="2">
        <v>5</v>
      </c>
      <c r="AM134" s="2">
        <v>5</v>
      </c>
      <c r="AN134" s="2">
        <v>5</v>
      </c>
      <c r="AO134" s="2">
        <v>4.5999999999999996</v>
      </c>
      <c r="AP134" s="2">
        <v>5.6</v>
      </c>
      <c r="AQ134" s="2">
        <v>5.8</v>
      </c>
      <c r="AR134" s="2">
        <v>5.5</v>
      </c>
      <c r="AS134" s="2">
        <f t="shared" si="76"/>
        <v>5.0600000000000005</v>
      </c>
      <c r="AT134" s="2">
        <f t="shared" si="77"/>
        <v>1.6114649681528663</v>
      </c>
      <c r="AU134" s="2">
        <v>10</v>
      </c>
      <c r="AV134" s="2">
        <v>8</v>
      </c>
      <c r="AW134" s="2">
        <v>7</v>
      </c>
      <c r="AX134" s="2">
        <v>8</v>
      </c>
      <c r="AY134" s="2">
        <v>8</v>
      </c>
      <c r="AZ134" s="2">
        <v>9</v>
      </c>
      <c r="BA134" s="2">
        <v>7</v>
      </c>
      <c r="BB134" s="2">
        <v>11</v>
      </c>
      <c r="BC134" s="2">
        <v>8</v>
      </c>
      <c r="BD134" s="2">
        <v>9</v>
      </c>
      <c r="BE134" s="2" t="s">
        <v>95</v>
      </c>
      <c r="BF134" s="2" t="s">
        <v>106</v>
      </c>
      <c r="BG134" s="2" t="s">
        <v>11</v>
      </c>
      <c r="BH134" s="3">
        <v>44175</v>
      </c>
      <c r="BI134" s="3" t="s">
        <v>192</v>
      </c>
      <c r="BJ134" s="3">
        <v>44391</v>
      </c>
      <c r="BK134" s="8">
        <f t="shared" si="81"/>
        <v>216</v>
      </c>
      <c r="BL134" s="8">
        <f>BK:BK/30</f>
        <v>7.2</v>
      </c>
      <c r="BM134" s="8">
        <f t="shared" si="79"/>
        <v>245</v>
      </c>
      <c r="BN134" s="9">
        <f t="shared" si="80"/>
        <v>8.1666666666666661</v>
      </c>
      <c r="BO134" s="2">
        <v>240</v>
      </c>
      <c r="BP134" s="2">
        <v>35</v>
      </c>
      <c r="BQ134" s="2">
        <v>16</v>
      </c>
      <c r="BR134" s="2">
        <v>1.155</v>
      </c>
      <c r="BS134" s="2">
        <v>7</v>
      </c>
      <c r="BT134" s="2">
        <v>2</v>
      </c>
      <c r="BU134" s="2">
        <v>8.4</v>
      </c>
      <c r="BV134" s="2">
        <v>9.3000000000000007</v>
      </c>
      <c r="BW134" s="2">
        <v>9</v>
      </c>
      <c r="BX134" s="2">
        <v>8.1999999999999993</v>
      </c>
      <c r="BY134" s="2">
        <v>9.1999999999999993</v>
      </c>
      <c r="BZ134" s="2">
        <v>8.5</v>
      </c>
      <c r="CA134" s="2">
        <v>7</v>
      </c>
      <c r="CB134" s="2">
        <v>8</v>
      </c>
      <c r="CC134" s="2">
        <v>7.5</v>
      </c>
      <c r="CD134" s="2">
        <v>9</v>
      </c>
      <c r="CE134" s="2">
        <v>4.5999999999999996</v>
      </c>
      <c r="CF134" s="2">
        <v>4.5999999999999996</v>
      </c>
      <c r="CG134" s="2">
        <v>4.2</v>
      </c>
      <c r="CH134" s="2">
        <v>4.4000000000000004</v>
      </c>
      <c r="CI134" s="2">
        <v>4.8</v>
      </c>
      <c r="CJ134" s="2">
        <v>4.7</v>
      </c>
      <c r="CK134" s="2">
        <v>4.5</v>
      </c>
      <c r="CL134" s="2">
        <v>4.5999999999999996</v>
      </c>
      <c r="CM134" s="2">
        <v>5</v>
      </c>
      <c r="CN134" s="2">
        <v>4.7</v>
      </c>
      <c r="CO134" s="2">
        <v>10</v>
      </c>
      <c r="CP134" s="2">
        <v>10</v>
      </c>
      <c r="CQ134" s="2">
        <v>10</v>
      </c>
      <c r="CR134" s="2">
        <v>10</v>
      </c>
      <c r="CS134" s="2">
        <v>15</v>
      </c>
      <c r="CT134" s="2">
        <v>10</v>
      </c>
      <c r="CU134" s="2">
        <v>5</v>
      </c>
      <c r="CV134" s="2">
        <v>10</v>
      </c>
      <c r="CW134" s="2">
        <v>10</v>
      </c>
      <c r="CX134" s="2">
        <v>10</v>
      </c>
      <c r="CY134" s="2">
        <v>1</v>
      </c>
      <c r="CZ134" s="2" t="s">
        <v>94</v>
      </c>
      <c r="DA134" s="2" t="s">
        <v>12</v>
      </c>
      <c r="DB134" s="3">
        <v>44310</v>
      </c>
      <c r="DC134" s="3" t="s">
        <v>189</v>
      </c>
      <c r="DD134" s="3">
        <v>44497</v>
      </c>
      <c r="DE134" s="8">
        <f t="shared" si="82"/>
        <v>187</v>
      </c>
      <c r="DF134" s="8">
        <f t="shared" si="83"/>
        <v>6.2333333333333334</v>
      </c>
      <c r="DG134" s="8">
        <f t="shared" si="84"/>
        <v>106</v>
      </c>
      <c r="DH134" s="9">
        <f t="shared" si="85"/>
        <v>3.5333333333333332</v>
      </c>
      <c r="DI134" s="2">
        <v>272</v>
      </c>
      <c r="DJ134" s="2">
        <v>31.5</v>
      </c>
      <c r="DK134" s="2">
        <v>6</v>
      </c>
      <c r="DL134" s="2">
        <v>1.31</v>
      </c>
      <c r="DM134" s="2">
        <v>7</v>
      </c>
      <c r="DN134" s="2">
        <v>2</v>
      </c>
      <c r="DO134" s="2">
        <v>8.3000000000000007</v>
      </c>
      <c r="DP134" s="2">
        <v>8</v>
      </c>
      <c r="DQ134" s="2">
        <v>9</v>
      </c>
      <c r="DR134" s="2">
        <v>7.3</v>
      </c>
      <c r="DS134" s="2">
        <v>8.1999999999999993</v>
      </c>
      <c r="DT134" s="2">
        <v>7.3</v>
      </c>
      <c r="DU134" s="2">
        <v>7.8</v>
      </c>
      <c r="DV134" s="2">
        <v>7.6</v>
      </c>
      <c r="DW134" s="2">
        <v>8</v>
      </c>
      <c r="DX134" s="2">
        <v>7.5</v>
      </c>
      <c r="DY134" s="2">
        <v>4</v>
      </c>
      <c r="DZ134" s="2">
        <v>3.5</v>
      </c>
      <c r="EA134" s="2">
        <v>5</v>
      </c>
      <c r="EB134" s="2">
        <v>4</v>
      </c>
      <c r="EC134" s="2">
        <v>4.5</v>
      </c>
      <c r="ED134" s="2">
        <v>4.5</v>
      </c>
      <c r="EE134" s="2">
        <v>4.3</v>
      </c>
      <c r="EF134" s="2">
        <v>5</v>
      </c>
      <c r="EG134" s="2">
        <v>3</v>
      </c>
      <c r="EH134" s="2">
        <v>4</v>
      </c>
      <c r="EI134" s="2">
        <v>10</v>
      </c>
      <c r="EJ134" s="2">
        <v>5</v>
      </c>
      <c r="EK134" s="2">
        <v>10</v>
      </c>
      <c r="EL134" s="2">
        <v>5</v>
      </c>
      <c r="EM134" s="2">
        <v>10</v>
      </c>
      <c r="EN134" s="2">
        <v>10</v>
      </c>
      <c r="EO134" s="2">
        <v>10</v>
      </c>
      <c r="EP134" s="2">
        <v>10</v>
      </c>
      <c r="EQ134" s="2">
        <v>5</v>
      </c>
      <c r="ER134" s="2">
        <v>5</v>
      </c>
      <c r="ES134" s="2" t="s">
        <v>143</v>
      </c>
      <c r="ET134" s="2" t="s">
        <v>94</v>
      </c>
      <c r="EU134" s="2" t="s">
        <v>18</v>
      </c>
    </row>
    <row r="135" spans="1:151" x14ac:dyDescent="0.3">
      <c r="A135" s="2">
        <v>134</v>
      </c>
      <c r="B135" s="2">
        <v>1</v>
      </c>
      <c r="C135" s="2">
        <v>2</v>
      </c>
      <c r="D135" s="2">
        <v>4</v>
      </c>
      <c r="E135" s="2" t="s">
        <v>58</v>
      </c>
      <c r="F135" s="2" t="s">
        <v>17</v>
      </c>
      <c r="G135" s="2" t="s">
        <v>15</v>
      </c>
      <c r="H135" s="2">
        <v>1</v>
      </c>
      <c r="J135" s="3">
        <v>43696</v>
      </c>
      <c r="K135" s="3">
        <v>44013</v>
      </c>
      <c r="L135" s="3" t="s">
        <v>190</v>
      </c>
      <c r="M135" s="7">
        <f t="shared" si="64"/>
        <v>317</v>
      </c>
      <c r="N135" s="7">
        <f t="shared" si="74"/>
        <v>10.566666666666666</v>
      </c>
      <c r="O135" s="3">
        <v>44152</v>
      </c>
      <c r="P135" s="7">
        <f t="shared" si="65"/>
        <v>139</v>
      </c>
      <c r="Q135" s="7">
        <f t="shared" si="75"/>
        <v>4.6333333333333337</v>
      </c>
      <c r="R135" s="2">
        <v>11</v>
      </c>
      <c r="S135" s="2">
        <v>194</v>
      </c>
      <c r="T135" s="2">
        <v>29</v>
      </c>
      <c r="U135" s="2">
        <v>12</v>
      </c>
      <c r="V135" s="2">
        <v>1.0049999999999999</v>
      </c>
      <c r="W135" s="2">
        <v>5</v>
      </c>
      <c r="X135" s="2">
        <v>2</v>
      </c>
      <c r="Y135" s="2">
        <v>8</v>
      </c>
      <c r="Z135" s="2">
        <v>7.5</v>
      </c>
      <c r="AA135" s="2">
        <v>7</v>
      </c>
      <c r="AB135" s="2">
        <v>9.5</v>
      </c>
      <c r="AC135" s="2">
        <v>7</v>
      </c>
      <c r="AD135" s="2">
        <v>8.3000000000000007</v>
      </c>
      <c r="AE135" s="2">
        <v>7</v>
      </c>
      <c r="AF135" s="2">
        <v>8</v>
      </c>
      <c r="AG135" s="2">
        <v>8.6999999999999993</v>
      </c>
      <c r="AH135" s="2">
        <v>8.3000000000000007</v>
      </c>
      <c r="AI135" s="2">
        <v>4.8</v>
      </c>
      <c r="AJ135" s="2">
        <v>4.5</v>
      </c>
      <c r="AK135" s="2">
        <v>4.7</v>
      </c>
      <c r="AL135" s="2">
        <v>4.5</v>
      </c>
      <c r="AM135" s="2">
        <v>4.8</v>
      </c>
      <c r="AN135" s="2">
        <v>4.5999999999999996</v>
      </c>
      <c r="AO135" s="2">
        <v>4.2</v>
      </c>
      <c r="AP135" s="2">
        <v>4.4000000000000004</v>
      </c>
      <c r="AQ135" s="2">
        <v>5</v>
      </c>
      <c r="AR135" s="2">
        <v>5.6</v>
      </c>
      <c r="AS135" s="2">
        <f t="shared" si="76"/>
        <v>4.71</v>
      </c>
      <c r="AT135" s="2">
        <f t="shared" si="77"/>
        <v>1.5</v>
      </c>
      <c r="AU135" s="2">
        <v>7</v>
      </c>
      <c r="AV135" s="2">
        <v>6</v>
      </c>
      <c r="AW135" s="2">
        <v>6</v>
      </c>
      <c r="AX135" s="2">
        <v>9</v>
      </c>
      <c r="AY135" s="2">
        <v>7</v>
      </c>
      <c r="AZ135" s="2">
        <v>7</v>
      </c>
      <c r="BA135" s="2">
        <v>7</v>
      </c>
      <c r="BB135" s="2">
        <v>8</v>
      </c>
      <c r="BC135" s="2">
        <v>7</v>
      </c>
      <c r="BD135" s="2">
        <v>8</v>
      </c>
      <c r="BE135" s="2" t="s">
        <v>95</v>
      </c>
      <c r="BF135" s="2" t="s">
        <v>106</v>
      </c>
      <c r="BG135" s="2" t="s">
        <v>11</v>
      </c>
      <c r="BH135" s="3">
        <v>44154</v>
      </c>
      <c r="BI135" s="3" t="s">
        <v>192</v>
      </c>
      <c r="BJ135" s="3">
        <v>44327</v>
      </c>
      <c r="BK135" s="8">
        <f t="shared" si="81"/>
        <v>173</v>
      </c>
      <c r="BL135" s="8">
        <f>BK:BK/30</f>
        <v>5.7666666666666666</v>
      </c>
      <c r="BM135" s="8">
        <f t="shared" si="79"/>
        <v>175</v>
      </c>
      <c r="BN135" s="9">
        <f t="shared" si="80"/>
        <v>5.833333333333333</v>
      </c>
      <c r="BO135" s="2">
        <v>228</v>
      </c>
      <c r="BP135" s="2">
        <v>31.5</v>
      </c>
      <c r="BQ135" s="2">
        <v>5</v>
      </c>
      <c r="BR135" s="2">
        <v>0.91500000000000004</v>
      </c>
      <c r="BS135" s="2">
        <v>7</v>
      </c>
      <c r="BT135" s="2">
        <v>2</v>
      </c>
      <c r="BU135" s="2">
        <v>8.5</v>
      </c>
      <c r="BV135" s="2">
        <v>7.5</v>
      </c>
      <c r="BW135" s="2">
        <v>8</v>
      </c>
      <c r="BX135" s="2">
        <v>8</v>
      </c>
      <c r="BY135" s="2">
        <v>7.5</v>
      </c>
      <c r="BZ135" s="2">
        <v>7.2</v>
      </c>
      <c r="CA135" s="2">
        <v>7.5</v>
      </c>
      <c r="CB135" s="2">
        <v>7.6</v>
      </c>
      <c r="CC135" s="2">
        <v>7.5</v>
      </c>
      <c r="CD135" s="2">
        <v>7.3</v>
      </c>
      <c r="CE135" s="2">
        <v>5</v>
      </c>
      <c r="CF135" s="2">
        <v>4.5</v>
      </c>
      <c r="CG135" s="2">
        <v>4.2</v>
      </c>
      <c r="CH135" s="2">
        <v>4.5999999999999996</v>
      </c>
      <c r="CI135" s="2">
        <v>4.5</v>
      </c>
      <c r="CJ135" s="2">
        <v>4.4000000000000004</v>
      </c>
      <c r="CK135" s="2">
        <v>4.8</v>
      </c>
      <c r="CL135" s="2">
        <v>4</v>
      </c>
      <c r="CM135" s="2">
        <v>4.5999999999999996</v>
      </c>
      <c r="CN135" s="2">
        <v>4.4000000000000004</v>
      </c>
      <c r="CO135" s="2">
        <v>10</v>
      </c>
      <c r="CP135" s="2">
        <v>5</v>
      </c>
      <c r="CQ135" s="2">
        <v>5</v>
      </c>
      <c r="CR135" s="2">
        <v>5</v>
      </c>
      <c r="CS135" s="2">
        <v>5</v>
      </c>
      <c r="CT135" s="2">
        <v>5</v>
      </c>
      <c r="CU135" s="2">
        <v>5</v>
      </c>
      <c r="CV135" s="2">
        <v>5</v>
      </c>
      <c r="CW135" s="2">
        <v>5</v>
      </c>
      <c r="CX135" s="2">
        <v>5</v>
      </c>
      <c r="CY135" s="2" t="s">
        <v>123</v>
      </c>
      <c r="CZ135" s="2" t="s">
        <v>94</v>
      </c>
      <c r="DA135" s="2" t="s">
        <v>12</v>
      </c>
      <c r="DB135" s="3">
        <v>44399</v>
      </c>
      <c r="DC135" s="3" t="s">
        <v>190</v>
      </c>
      <c r="DD135" s="3">
        <v>44541</v>
      </c>
      <c r="DE135" s="8">
        <f t="shared" ref="DE135:DE191" si="86">DD:DD-DB:DB</f>
        <v>142</v>
      </c>
      <c r="DF135" s="8">
        <f t="shared" ref="DF135:DF191" si="87">DE135/30</f>
        <v>4.7333333333333334</v>
      </c>
      <c r="DG135" s="8">
        <f t="shared" ref="DG135:DG191" si="88">DD:DD-BJ:BJ</f>
        <v>214</v>
      </c>
      <c r="DH135" s="9">
        <f t="shared" ref="DH135:DH191" si="89">DG:DG/30</f>
        <v>7.1333333333333337</v>
      </c>
      <c r="DI135" s="2">
        <v>205</v>
      </c>
      <c r="DJ135" s="2">
        <v>27</v>
      </c>
      <c r="DK135" s="2">
        <v>6</v>
      </c>
      <c r="DL135" s="2">
        <v>0.82499999999999996</v>
      </c>
      <c r="DM135" s="2">
        <v>6</v>
      </c>
      <c r="DN135" s="2">
        <v>2</v>
      </c>
      <c r="DO135" s="2">
        <v>8</v>
      </c>
      <c r="DP135" s="2">
        <v>7.5</v>
      </c>
      <c r="DQ135" s="2">
        <v>8.6999999999999993</v>
      </c>
      <c r="DR135" s="2">
        <v>7.3</v>
      </c>
      <c r="DS135" s="2">
        <v>7.7</v>
      </c>
      <c r="DT135" s="2">
        <v>9</v>
      </c>
      <c r="DU135" s="2">
        <v>8.3000000000000007</v>
      </c>
      <c r="DV135" s="2">
        <v>9</v>
      </c>
      <c r="DW135" s="2">
        <v>8</v>
      </c>
      <c r="DX135" s="2">
        <v>7.7</v>
      </c>
      <c r="DY135" s="2">
        <v>4.8</v>
      </c>
      <c r="DZ135" s="2">
        <v>4</v>
      </c>
      <c r="EA135" s="2">
        <v>4.7</v>
      </c>
      <c r="EB135" s="2">
        <v>4.5999999999999996</v>
      </c>
      <c r="EC135" s="2">
        <v>4</v>
      </c>
      <c r="ED135" s="2">
        <v>3.6</v>
      </c>
      <c r="EE135" s="2">
        <v>4.5</v>
      </c>
      <c r="EF135" s="2">
        <v>4.5</v>
      </c>
      <c r="EG135" s="2">
        <v>3.7</v>
      </c>
      <c r="EH135" s="2">
        <v>4.2</v>
      </c>
      <c r="EI135" s="2">
        <v>10</v>
      </c>
      <c r="EJ135" s="2">
        <v>5</v>
      </c>
      <c r="EK135" s="2">
        <v>10</v>
      </c>
      <c r="EL135" s="2">
        <v>5</v>
      </c>
      <c r="EM135" s="2">
        <v>5</v>
      </c>
      <c r="EN135" s="2">
        <v>5</v>
      </c>
      <c r="EO135" s="2">
        <v>10</v>
      </c>
      <c r="EP135" s="2">
        <v>10</v>
      </c>
      <c r="EQ135" s="2">
        <v>5</v>
      </c>
      <c r="ER135" s="2">
        <v>5</v>
      </c>
      <c r="ES135" s="2" t="s">
        <v>125</v>
      </c>
      <c r="ET135" s="2" t="s">
        <v>94</v>
      </c>
      <c r="EU135" s="2" t="s">
        <v>18</v>
      </c>
    </row>
    <row r="136" spans="1:151" x14ac:dyDescent="0.3">
      <c r="A136" s="2">
        <v>135</v>
      </c>
      <c r="B136" s="2">
        <v>1</v>
      </c>
      <c r="C136" s="2">
        <v>3</v>
      </c>
      <c r="D136" s="2">
        <v>4</v>
      </c>
      <c r="E136" s="2" t="s">
        <v>58</v>
      </c>
      <c r="F136" s="2" t="s">
        <v>17</v>
      </c>
      <c r="G136" s="2" t="s">
        <v>15</v>
      </c>
      <c r="H136" s="2">
        <v>1</v>
      </c>
      <c r="J136" s="3">
        <v>43602</v>
      </c>
      <c r="K136" s="3">
        <v>43906</v>
      </c>
      <c r="L136" s="3" t="s">
        <v>188</v>
      </c>
      <c r="M136" s="7">
        <f t="shared" si="64"/>
        <v>304</v>
      </c>
      <c r="N136" s="7">
        <f t="shared" si="74"/>
        <v>10.133333333333333</v>
      </c>
      <c r="O136" s="3">
        <v>44057</v>
      </c>
      <c r="P136" s="7">
        <f t="shared" si="65"/>
        <v>151</v>
      </c>
      <c r="Q136" s="7">
        <f t="shared" si="75"/>
        <v>5.0333333333333332</v>
      </c>
      <c r="R136" s="2">
        <v>8</v>
      </c>
      <c r="S136" s="2">
        <v>125</v>
      </c>
      <c r="T136" s="2">
        <v>29</v>
      </c>
      <c r="U136" s="2">
        <v>8</v>
      </c>
      <c r="V136" s="2">
        <v>0.752</v>
      </c>
      <c r="W136" s="2">
        <v>5</v>
      </c>
      <c r="X136" s="2">
        <v>2</v>
      </c>
      <c r="Y136" s="2">
        <v>8.4</v>
      </c>
      <c r="Z136" s="2">
        <v>7</v>
      </c>
      <c r="AA136" s="2">
        <v>9</v>
      </c>
      <c r="AB136" s="2">
        <v>8.4</v>
      </c>
      <c r="AC136" s="2">
        <v>7.4</v>
      </c>
      <c r="AD136" s="2">
        <v>8</v>
      </c>
      <c r="AE136" s="2">
        <v>7.3</v>
      </c>
      <c r="AF136" s="2">
        <v>7.4</v>
      </c>
      <c r="AG136" s="2">
        <v>7.3</v>
      </c>
      <c r="AH136" s="2">
        <v>8.1999999999999993</v>
      </c>
      <c r="AI136" s="2">
        <v>4.3</v>
      </c>
      <c r="AJ136" s="2">
        <v>5.4</v>
      </c>
      <c r="AK136" s="2">
        <v>4.8</v>
      </c>
      <c r="AL136" s="2">
        <v>4.4000000000000004</v>
      </c>
      <c r="AM136" s="2">
        <v>3.5</v>
      </c>
      <c r="AN136" s="2">
        <v>4</v>
      </c>
      <c r="AO136" s="2">
        <v>4</v>
      </c>
      <c r="AP136" s="2">
        <v>4.2</v>
      </c>
      <c r="AQ136" s="2">
        <v>3.8</v>
      </c>
      <c r="AR136" s="2">
        <v>4.4000000000000004</v>
      </c>
      <c r="AS136" s="2">
        <f t="shared" si="76"/>
        <v>4.2799999999999994</v>
      </c>
      <c r="AT136" s="2">
        <f t="shared" si="77"/>
        <v>1.363057324840764</v>
      </c>
      <c r="AU136" s="2">
        <v>6</v>
      </c>
      <c r="AV136" s="2">
        <v>7</v>
      </c>
      <c r="AW136" s="2">
        <v>9</v>
      </c>
      <c r="AX136" s="2">
        <v>8</v>
      </c>
      <c r="AY136" s="2">
        <v>5</v>
      </c>
      <c r="AZ136" s="2">
        <v>5</v>
      </c>
      <c r="BA136" s="2">
        <v>5</v>
      </c>
      <c r="BB136" s="2">
        <v>6</v>
      </c>
      <c r="BC136" s="2">
        <v>6</v>
      </c>
      <c r="BD136" s="2">
        <v>7</v>
      </c>
      <c r="BE136" s="2" t="s">
        <v>123</v>
      </c>
      <c r="BF136" s="2" t="s">
        <v>94</v>
      </c>
      <c r="BG136" s="2" t="s">
        <v>11</v>
      </c>
      <c r="BH136" s="3">
        <v>44185</v>
      </c>
      <c r="BI136" s="3" t="s">
        <v>192</v>
      </c>
      <c r="BJ136" s="3">
        <v>44414</v>
      </c>
      <c r="BK136" s="8">
        <f t="shared" si="81"/>
        <v>229</v>
      </c>
      <c r="BL136" s="8">
        <f>BK:BK/30</f>
        <v>7.6333333333333337</v>
      </c>
      <c r="BM136" s="8">
        <f t="shared" si="79"/>
        <v>357</v>
      </c>
      <c r="BN136" s="9">
        <f t="shared" si="80"/>
        <v>11.9</v>
      </c>
      <c r="BO136" s="2">
        <v>209</v>
      </c>
      <c r="BP136" s="2">
        <v>33</v>
      </c>
      <c r="BQ136" s="2">
        <v>16</v>
      </c>
      <c r="BR136" s="2">
        <v>1.1200000000000001</v>
      </c>
      <c r="BS136" s="2">
        <v>7</v>
      </c>
      <c r="BT136" s="2">
        <v>2</v>
      </c>
      <c r="BU136" s="2">
        <v>8.4</v>
      </c>
      <c r="BV136" s="2">
        <v>8.1999999999999993</v>
      </c>
      <c r="BW136" s="2">
        <v>9</v>
      </c>
      <c r="BX136" s="2">
        <v>8.8000000000000007</v>
      </c>
      <c r="BY136" s="2">
        <v>8</v>
      </c>
      <c r="BZ136" s="2">
        <v>8.6</v>
      </c>
      <c r="CA136" s="2">
        <v>7.3</v>
      </c>
      <c r="CB136" s="2">
        <v>8.1999999999999993</v>
      </c>
      <c r="CC136" s="2">
        <v>8.5</v>
      </c>
      <c r="CD136" s="2">
        <v>8.6</v>
      </c>
      <c r="CE136" s="2">
        <v>4.4000000000000004</v>
      </c>
      <c r="CF136" s="2">
        <v>5</v>
      </c>
      <c r="CG136" s="2">
        <v>4.5</v>
      </c>
      <c r="CH136" s="2">
        <v>5</v>
      </c>
      <c r="CI136" s="2">
        <v>4</v>
      </c>
      <c r="CJ136" s="2">
        <v>4.5</v>
      </c>
      <c r="CK136" s="2">
        <v>4.2</v>
      </c>
      <c r="CL136" s="2">
        <v>5.6</v>
      </c>
      <c r="CM136" s="2">
        <v>4.5</v>
      </c>
      <c r="CN136" s="2">
        <v>5</v>
      </c>
      <c r="CO136" s="2">
        <v>10</v>
      </c>
      <c r="CP136" s="2">
        <v>10</v>
      </c>
      <c r="CQ136" s="2">
        <v>15</v>
      </c>
      <c r="CR136" s="2">
        <v>10</v>
      </c>
      <c r="CS136" s="2">
        <v>5</v>
      </c>
      <c r="CT136" s="2">
        <v>10</v>
      </c>
      <c r="CU136" s="2">
        <v>5</v>
      </c>
      <c r="CV136" s="2">
        <v>10</v>
      </c>
      <c r="CW136" s="2">
        <v>10</v>
      </c>
      <c r="CX136" s="2">
        <v>10</v>
      </c>
      <c r="CY136" s="2">
        <v>1</v>
      </c>
      <c r="CZ136" s="2" t="s">
        <v>94</v>
      </c>
      <c r="DA136" s="2" t="s">
        <v>12</v>
      </c>
      <c r="DB136" s="3">
        <v>44300</v>
      </c>
      <c r="DC136" s="3" t="s">
        <v>189</v>
      </c>
      <c r="DD136" s="3">
        <v>44603</v>
      </c>
      <c r="DE136" s="8">
        <f t="shared" si="86"/>
        <v>303</v>
      </c>
      <c r="DF136" s="8">
        <f t="shared" si="87"/>
        <v>10.1</v>
      </c>
      <c r="DG136" s="8">
        <f t="shared" si="88"/>
        <v>189</v>
      </c>
      <c r="DH136" s="9">
        <f t="shared" si="89"/>
        <v>6.3</v>
      </c>
      <c r="DI136" s="2">
        <v>211</v>
      </c>
      <c r="DJ136" s="2">
        <v>28.5</v>
      </c>
      <c r="DK136" s="2">
        <v>7</v>
      </c>
      <c r="DL136" s="2">
        <v>1.2150000000000001</v>
      </c>
      <c r="DM136" s="2">
        <v>7</v>
      </c>
      <c r="DN136" s="2">
        <v>2</v>
      </c>
      <c r="DO136" s="2">
        <v>8.6999999999999993</v>
      </c>
      <c r="DP136" s="2">
        <v>7</v>
      </c>
      <c r="DQ136" s="2">
        <v>7.6</v>
      </c>
      <c r="DR136" s="2">
        <v>9</v>
      </c>
      <c r="DS136" s="2">
        <v>8.5</v>
      </c>
      <c r="DT136" s="2">
        <v>8</v>
      </c>
      <c r="DU136" s="2">
        <v>8.8000000000000007</v>
      </c>
      <c r="DV136" s="2">
        <v>7</v>
      </c>
      <c r="DW136" s="2">
        <v>6.8</v>
      </c>
      <c r="DX136" s="2">
        <v>6.5</v>
      </c>
      <c r="DY136" s="2">
        <v>5.2</v>
      </c>
      <c r="DZ136" s="2">
        <v>4.7</v>
      </c>
      <c r="EA136" s="2">
        <v>5</v>
      </c>
      <c r="EB136" s="2">
        <v>4.8</v>
      </c>
      <c r="EC136" s="2">
        <v>5</v>
      </c>
      <c r="ED136" s="2">
        <v>4.5999999999999996</v>
      </c>
      <c r="EE136" s="2">
        <v>4.5</v>
      </c>
      <c r="EF136" s="2">
        <v>3.6</v>
      </c>
      <c r="EG136" s="2">
        <v>3.5</v>
      </c>
      <c r="EH136" s="2">
        <v>4</v>
      </c>
      <c r="EI136" s="2">
        <v>10</v>
      </c>
      <c r="EJ136" s="2">
        <v>10</v>
      </c>
      <c r="EK136" s="2">
        <v>10</v>
      </c>
      <c r="EL136" s="2">
        <v>10</v>
      </c>
      <c r="EM136" s="2">
        <v>10</v>
      </c>
      <c r="EN136" s="2">
        <v>10</v>
      </c>
      <c r="EO136" s="2">
        <v>10</v>
      </c>
      <c r="EP136" s="2">
        <v>10</v>
      </c>
      <c r="EQ136" s="2">
        <v>5</v>
      </c>
      <c r="ER136" s="2">
        <v>5</v>
      </c>
      <c r="ES136" s="2" t="s">
        <v>124</v>
      </c>
      <c r="ET136" s="2" t="s">
        <v>94</v>
      </c>
      <c r="EU136" s="2" t="s">
        <v>18</v>
      </c>
    </row>
    <row r="137" spans="1:151" x14ac:dyDescent="0.3">
      <c r="A137" s="2">
        <v>136</v>
      </c>
      <c r="B137" s="2">
        <v>1</v>
      </c>
      <c r="C137" s="2">
        <v>1</v>
      </c>
      <c r="D137" s="2">
        <v>4</v>
      </c>
      <c r="E137" s="2" t="s">
        <v>59</v>
      </c>
      <c r="F137" s="2" t="s">
        <v>22</v>
      </c>
      <c r="G137" s="2" t="s">
        <v>10</v>
      </c>
      <c r="H137" s="2">
        <v>1</v>
      </c>
      <c r="J137" s="3">
        <v>43469</v>
      </c>
      <c r="K137" s="3">
        <v>43942</v>
      </c>
      <c r="L137" s="3" t="s">
        <v>188</v>
      </c>
      <c r="M137" s="7">
        <f t="shared" si="64"/>
        <v>473</v>
      </c>
      <c r="N137" s="7">
        <f t="shared" si="74"/>
        <v>15.766666666666667</v>
      </c>
      <c r="O137" s="3">
        <v>44049</v>
      </c>
      <c r="P137" s="7">
        <f t="shared" si="65"/>
        <v>107</v>
      </c>
      <c r="Q137" s="7">
        <f t="shared" si="75"/>
        <v>3.5666666666666669</v>
      </c>
      <c r="R137" s="2">
        <v>9</v>
      </c>
      <c r="S137" s="2">
        <v>216</v>
      </c>
      <c r="T137" s="2">
        <v>38.6</v>
      </c>
      <c r="U137" s="2">
        <v>1</v>
      </c>
      <c r="V137" s="2">
        <v>1.9</v>
      </c>
      <c r="W137" s="2">
        <v>6</v>
      </c>
      <c r="X137" s="2">
        <v>1</v>
      </c>
      <c r="Y137" s="2">
        <v>11</v>
      </c>
      <c r="Z137" s="2">
        <v>10</v>
      </c>
      <c r="AA137" s="2">
        <v>13</v>
      </c>
      <c r="AB137" s="2">
        <v>11.2</v>
      </c>
      <c r="AC137" s="2">
        <v>13</v>
      </c>
      <c r="AD137" s="2">
        <v>12</v>
      </c>
      <c r="AE137" s="2">
        <v>12.5</v>
      </c>
      <c r="AF137" s="2">
        <v>11.5</v>
      </c>
      <c r="AG137" s="2">
        <v>10</v>
      </c>
      <c r="AH137" s="2">
        <v>11</v>
      </c>
      <c r="AI137" s="2">
        <v>4.5</v>
      </c>
      <c r="AJ137" s="2">
        <v>4.3</v>
      </c>
      <c r="AK137" s="2">
        <v>4.5999999999999996</v>
      </c>
      <c r="AL137" s="2">
        <v>4.8</v>
      </c>
      <c r="AM137" s="2">
        <v>4.4000000000000004</v>
      </c>
      <c r="AN137" s="2">
        <v>5</v>
      </c>
      <c r="AO137" s="2">
        <v>4.5999999999999996</v>
      </c>
      <c r="AP137" s="2">
        <v>4.5999999999999996</v>
      </c>
      <c r="AQ137" s="2">
        <v>4.5999999999999996</v>
      </c>
      <c r="AR137" s="2">
        <v>4.7</v>
      </c>
      <c r="AS137" s="2">
        <f t="shared" si="76"/>
        <v>4.6100000000000012</v>
      </c>
      <c r="AT137" s="2">
        <f t="shared" si="77"/>
        <v>1.4681528662420384</v>
      </c>
      <c r="AU137" s="2">
        <v>10</v>
      </c>
      <c r="AV137" s="2">
        <v>10</v>
      </c>
      <c r="AW137" s="2">
        <v>15</v>
      </c>
      <c r="AX137" s="2">
        <v>15</v>
      </c>
      <c r="AY137" s="2">
        <v>15</v>
      </c>
      <c r="AZ137" s="2">
        <v>15</v>
      </c>
      <c r="BA137" s="2">
        <v>15</v>
      </c>
      <c r="BB137" s="2">
        <v>10</v>
      </c>
      <c r="BC137" s="2">
        <v>10</v>
      </c>
      <c r="BD137" s="2">
        <v>10</v>
      </c>
      <c r="BE137" s="2" t="s">
        <v>124</v>
      </c>
      <c r="BF137" s="2" t="s">
        <v>94</v>
      </c>
      <c r="BG137" s="2" t="s">
        <v>11</v>
      </c>
      <c r="BH137" s="3">
        <v>44316</v>
      </c>
      <c r="BI137" s="3" t="s">
        <v>189</v>
      </c>
    </row>
    <row r="138" spans="1:151" x14ac:dyDescent="0.3">
      <c r="A138" s="2">
        <v>137</v>
      </c>
      <c r="B138" s="2">
        <v>1</v>
      </c>
      <c r="C138" s="2">
        <v>2</v>
      </c>
      <c r="D138" s="2">
        <v>4</v>
      </c>
      <c r="E138" s="2" t="s">
        <v>59</v>
      </c>
      <c r="F138" s="2" t="s">
        <v>22</v>
      </c>
      <c r="G138" s="2" t="s">
        <v>10</v>
      </c>
      <c r="H138" s="2">
        <v>1</v>
      </c>
      <c r="J138" s="3">
        <v>43469</v>
      </c>
      <c r="K138" s="3">
        <v>43900</v>
      </c>
      <c r="L138" s="3" t="s">
        <v>188</v>
      </c>
      <c r="M138" s="7">
        <f t="shared" si="64"/>
        <v>431</v>
      </c>
      <c r="N138" s="7">
        <f t="shared" si="74"/>
        <v>14.366666666666667</v>
      </c>
      <c r="O138" s="3">
        <v>44104</v>
      </c>
      <c r="P138" s="7">
        <f t="shared" si="65"/>
        <v>204</v>
      </c>
      <c r="Q138" s="7">
        <f t="shared" si="75"/>
        <v>6.8</v>
      </c>
      <c r="R138" s="2">
        <v>13</v>
      </c>
      <c r="S138" s="2">
        <v>293</v>
      </c>
      <c r="T138" s="2">
        <v>42.2</v>
      </c>
      <c r="U138" s="2">
        <v>6</v>
      </c>
      <c r="V138" s="2">
        <v>7</v>
      </c>
      <c r="W138" s="2">
        <v>8</v>
      </c>
      <c r="X138" s="2">
        <v>2</v>
      </c>
      <c r="Y138" s="2">
        <v>16</v>
      </c>
      <c r="Z138" s="2">
        <v>16.8</v>
      </c>
      <c r="AA138" s="2">
        <v>17</v>
      </c>
      <c r="AB138" s="2">
        <v>17.2</v>
      </c>
      <c r="AC138" s="2">
        <v>18</v>
      </c>
      <c r="AD138" s="2">
        <v>15.7</v>
      </c>
      <c r="AE138" s="2">
        <v>16</v>
      </c>
      <c r="AF138" s="2">
        <v>16.5</v>
      </c>
      <c r="AG138" s="2">
        <v>19</v>
      </c>
      <c r="AH138" s="2">
        <v>18.7</v>
      </c>
      <c r="AI138" s="2">
        <v>8</v>
      </c>
      <c r="AJ138" s="2">
        <v>8.1999999999999993</v>
      </c>
      <c r="AK138" s="2">
        <v>7.5</v>
      </c>
      <c r="AL138" s="2">
        <v>8</v>
      </c>
      <c r="AM138" s="2">
        <v>7.9</v>
      </c>
      <c r="AN138" s="2">
        <v>8</v>
      </c>
      <c r="AO138" s="2">
        <v>7.7</v>
      </c>
      <c r="AP138" s="2">
        <v>7.5</v>
      </c>
      <c r="AQ138" s="2">
        <v>8.1999999999999993</v>
      </c>
      <c r="AR138" s="2">
        <v>8.3000000000000007</v>
      </c>
      <c r="AS138" s="2">
        <f t="shared" si="76"/>
        <v>7.93</v>
      </c>
      <c r="AT138" s="2">
        <f t="shared" si="77"/>
        <v>2.5254777070063694</v>
      </c>
      <c r="AU138" s="2">
        <v>43</v>
      </c>
      <c r="AV138" s="2">
        <v>53</v>
      </c>
      <c r="AW138" s="2">
        <v>51</v>
      </c>
      <c r="AX138" s="2">
        <v>54</v>
      </c>
      <c r="AY138" s="2">
        <v>59</v>
      </c>
      <c r="AZ138" s="2">
        <v>49</v>
      </c>
      <c r="BA138" s="2">
        <v>50</v>
      </c>
      <c r="BB138" s="2">
        <v>52</v>
      </c>
      <c r="BC138" s="2">
        <v>61</v>
      </c>
      <c r="BD138" s="2">
        <v>56</v>
      </c>
      <c r="BE138" s="2">
        <v>1</v>
      </c>
      <c r="BF138" s="2" t="s">
        <v>127</v>
      </c>
      <c r="BG138" s="2" t="s">
        <v>11</v>
      </c>
      <c r="BH138" s="3">
        <v>44028</v>
      </c>
      <c r="BI138" s="3" t="s">
        <v>190</v>
      </c>
      <c r="BJ138" s="3">
        <v>44274</v>
      </c>
      <c r="BK138" s="8">
        <f t="shared" si="81"/>
        <v>246</v>
      </c>
      <c r="BL138" s="8">
        <f>BK:BK/30</f>
        <v>8.1999999999999993</v>
      </c>
      <c r="BM138" s="8">
        <f t="shared" si="79"/>
        <v>170</v>
      </c>
      <c r="BN138" s="9">
        <f t="shared" si="80"/>
        <v>5.666666666666667</v>
      </c>
      <c r="BO138" s="2">
        <v>307</v>
      </c>
      <c r="BP138" s="2">
        <v>43.7</v>
      </c>
      <c r="BQ138" s="2">
        <v>14</v>
      </c>
      <c r="BR138" s="2">
        <v>3.2050000000000001</v>
      </c>
      <c r="BS138" s="2">
        <v>8</v>
      </c>
      <c r="BT138" s="2">
        <v>1</v>
      </c>
      <c r="BU138" s="2">
        <v>11.5</v>
      </c>
      <c r="BV138" s="2">
        <v>12.4</v>
      </c>
      <c r="BW138" s="2">
        <v>13.4</v>
      </c>
      <c r="BX138" s="2">
        <v>13.4</v>
      </c>
      <c r="BY138" s="2">
        <v>12.4</v>
      </c>
      <c r="BZ138" s="2">
        <v>13</v>
      </c>
      <c r="CA138" s="2">
        <v>9.6999999999999993</v>
      </c>
      <c r="CB138" s="2">
        <v>12.3</v>
      </c>
      <c r="CC138" s="2">
        <v>11.7</v>
      </c>
      <c r="CD138" s="2">
        <v>11.6</v>
      </c>
      <c r="CE138" s="2">
        <v>6.5</v>
      </c>
      <c r="CF138" s="2">
        <v>6.4</v>
      </c>
      <c r="CG138" s="2">
        <v>7</v>
      </c>
      <c r="CH138" s="2">
        <v>6</v>
      </c>
      <c r="CI138" s="2">
        <v>6.5</v>
      </c>
      <c r="CJ138" s="2">
        <v>7</v>
      </c>
      <c r="CK138" s="2">
        <v>6.3</v>
      </c>
      <c r="CL138" s="2">
        <v>7.4</v>
      </c>
      <c r="CM138" s="2">
        <v>6.3</v>
      </c>
      <c r="CN138" s="2">
        <v>7</v>
      </c>
      <c r="CO138" s="2">
        <v>25</v>
      </c>
      <c r="CP138" s="2">
        <v>35</v>
      </c>
      <c r="CQ138" s="2">
        <v>30</v>
      </c>
      <c r="CR138" s="2">
        <v>25</v>
      </c>
      <c r="CS138" s="2">
        <v>25</v>
      </c>
      <c r="CT138" s="2">
        <v>30</v>
      </c>
      <c r="CU138" s="2">
        <v>15</v>
      </c>
      <c r="CV138" s="2">
        <v>30</v>
      </c>
      <c r="CW138" s="2">
        <v>15</v>
      </c>
      <c r="CX138" s="2">
        <v>25</v>
      </c>
      <c r="CY138" s="2" t="s">
        <v>95</v>
      </c>
      <c r="CZ138" s="2" t="s">
        <v>94</v>
      </c>
      <c r="DA138" s="2" t="s">
        <v>12</v>
      </c>
      <c r="DB138" s="3">
        <v>44239</v>
      </c>
      <c r="DC138" s="3" t="s">
        <v>188</v>
      </c>
      <c r="DD138" s="3">
        <v>44525</v>
      </c>
      <c r="DE138" s="8">
        <f t="shared" si="86"/>
        <v>286</v>
      </c>
      <c r="DF138" s="8">
        <f t="shared" si="87"/>
        <v>9.5333333333333332</v>
      </c>
      <c r="DG138" s="8">
        <f t="shared" si="88"/>
        <v>251</v>
      </c>
      <c r="DH138" s="9">
        <f t="shared" si="89"/>
        <v>8.3666666666666671</v>
      </c>
      <c r="DI138" s="2">
        <v>339</v>
      </c>
      <c r="DJ138" s="2">
        <v>46.3</v>
      </c>
      <c r="DK138" s="2">
        <v>7</v>
      </c>
      <c r="DL138" s="2">
        <v>2.19</v>
      </c>
      <c r="DM138" s="2">
        <v>8</v>
      </c>
      <c r="DN138" s="2">
        <v>1</v>
      </c>
      <c r="DO138" s="2">
        <v>11</v>
      </c>
      <c r="DP138" s="2">
        <v>10.8</v>
      </c>
      <c r="DQ138" s="2">
        <v>10.6</v>
      </c>
      <c r="DR138" s="2">
        <v>12</v>
      </c>
      <c r="DS138" s="2">
        <v>11</v>
      </c>
      <c r="DT138" s="2">
        <v>11</v>
      </c>
      <c r="DU138" s="2">
        <v>10</v>
      </c>
      <c r="DV138" s="2">
        <v>10.3</v>
      </c>
      <c r="DW138" s="2">
        <v>12</v>
      </c>
      <c r="DX138" s="2">
        <v>9</v>
      </c>
      <c r="DY138" s="2">
        <v>5.4</v>
      </c>
      <c r="DZ138" s="2">
        <v>5.2</v>
      </c>
      <c r="EA138" s="2">
        <v>5</v>
      </c>
      <c r="EB138" s="2">
        <v>5</v>
      </c>
      <c r="EC138" s="2">
        <v>5.3</v>
      </c>
      <c r="ED138" s="2">
        <v>5.6</v>
      </c>
      <c r="EE138" s="2">
        <v>5</v>
      </c>
      <c r="EF138" s="2">
        <v>5</v>
      </c>
      <c r="EG138" s="2">
        <v>5.2</v>
      </c>
      <c r="EH138" s="2">
        <v>5.6</v>
      </c>
      <c r="EI138" s="2">
        <v>15</v>
      </c>
      <c r="EJ138" s="2">
        <v>15</v>
      </c>
      <c r="EK138" s="2">
        <v>10</v>
      </c>
      <c r="EL138" s="2">
        <v>15</v>
      </c>
      <c r="EM138" s="2">
        <v>15</v>
      </c>
      <c r="EN138" s="2">
        <v>15</v>
      </c>
      <c r="EO138" s="2">
        <v>10</v>
      </c>
      <c r="EP138" s="2">
        <v>10</v>
      </c>
      <c r="EQ138" s="2">
        <v>15</v>
      </c>
      <c r="ER138" s="2">
        <v>10</v>
      </c>
      <c r="ES138" s="2" t="s">
        <v>126</v>
      </c>
      <c r="ET138" s="2" t="s">
        <v>94</v>
      </c>
      <c r="EU138" s="2" t="s">
        <v>18</v>
      </c>
    </row>
    <row r="139" spans="1:151" x14ac:dyDescent="0.3">
      <c r="A139" s="2">
        <v>138</v>
      </c>
      <c r="B139" s="2">
        <v>1</v>
      </c>
      <c r="C139" s="2">
        <v>3</v>
      </c>
      <c r="D139" s="2">
        <v>4</v>
      </c>
      <c r="E139" s="2" t="s">
        <v>59</v>
      </c>
      <c r="F139" s="2" t="s">
        <v>22</v>
      </c>
      <c r="G139" s="2" t="s">
        <v>10</v>
      </c>
      <c r="H139" s="2">
        <v>1</v>
      </c>
      <c r="J139" s="3">
        <v>43469</v>
      </c>
      <c r="K139" s="3">
        <v>43889</v>
      </c>
      <c r="L139" s="3" t="s">
        <v>188</v>
      </c>
      <c r="M139" s="7">
        <f t="shared" si="64"/>
        <v>420</v>
      </c>
      <c r="N139" s="7">
        <f t="shared" si="74"/>
        <v>14</v>
      </c>
      <c r="O139" s="3">
        <v>44057</v>
      </c>
      <c r="P139" s="7">
        <f t="shared" si="65"/>
        <v>168</v>
      </c>
      <c r="Q139" s="7">
        <f t="shared" si="75"/>
        <v>5.6</v>
      </c>
      <c r="R139" s="2">
        <v>8</v>
      </c>
      <c r="S139" s="2">
        <v>233</v>
      </c>
      <c r="T139" s="2">
        <v>43.3</v>
      </c>
      <c r="U139" s="2">
        <v>13</v>
      </c>
      <c r="V139" s="2">
        <v>2.222</v>
      </c>
      <c r="W139" s="2">
        <v>8</v>
      </c>
      <c r="X139" s="2">
        <v>2</v>
      </c>
      <c r="Y139" s="2">
        <v>12.7</v>
      </c>
      <c r="Z139" s="2">
        <v>14</v>
      </c>
      <c r="AA139" s="2">
        <v>13.8</v>
      </c>
      <c r="AB139" s="2">
        <v>13.5</v>
      </c>
      <c r="AC139" s="2">
        <v>14</v>
      </c>
      <c r="AD139" s="2">
        <v>14</v>
      </c>
      <c r="AE139" s="2">
        <v>12</v>
      </c>
      <c r="AF139" s="2">
        <v>13.5</v>
      </c>
      <c r="AG139" s="2">
        <v>14.5</v>
      </c>
      <c r="AH139" s="2">
        <v>12.6</v>
      </c>
      <c r="AI139" s="2">
        <v>4.8</v>
      </c>
      <c r="AJ139" s="2">
        <v>5.4</v>
      </c>
      <c r="AK139" s="2">
        <v>5</v>
      </c>
      <c r="AL139" s="2">
        <v>4.8</v>
      </c>
      <c r="AM139" s="2">
        <v>4.2</v>
      </c>
      <c r="AN139" s="2">
        <v>4.8</v>
      </c>
      <c r="AO139" s="2">
        <v>4.5</v>
      </c>
      <c r="AP139" s="2">
        <v>4.7</v>
      </c>
      <c r="AQ139" s="2">
        <v>4.5</v>
      </c>
      <c r="AR139" s="2">
        <v>6.4</v>
      </c>
      <c r="AS139" s="2">
        <f t="shared" si="76"/>
        <v>4.91</v>
      </c>
      <c r="AT139" s="2">
        <f t="shared" si="77"/>
        <v>1.5636942675159236</v>
      </c>
      <c r="AU139" s="2">
        <v>12</v>
      </c>
      <c r="AV139" s="2">
        <v>18</v>
      </c>
      <c r="AW139" s="2">
        <v>14</v>
      </c>
      <c r="AX139" s="2">
        <v>13</v>
      </c>
      <c r="AY139" s="2">
        <v>12</v>
      </c>
      <c r="AZ139" s="2">
        <v>14</v>
      </c>
      <c r="BA139" s="2">
        <v>12</v>
      </c>
      <c r="BB139" s="2">
        <v>13</v>
      </c>
      <c r="BC139" s="2">
        <v>14</v>
      </c>
      <c r="BD139" s="2">
        <v>16</v>
      </c>
      <c r="BE139" s="2">
        <v>1</v>
      </c>
      <c r="BF139" s="2" t="s">
        <v>94</v>
      </c>
      <c r="BG139" s="2" t="s">
        <v>11</v>
      </c>
      <c r="BH139" s="3">
        <v>44104</v>
      </c>
      <c r="BI139" s="3" t="s">
        <v>191</v>
      </c>
      <c r="BJ139" s="3">
        <v>44409</v>
      </c>
      <c r="BK139" s="8">
        <f t="shared" si="81"/>
        <v>305</v>
      </c>
      <c r="BL139" s="8">
        <f>BK:BK/30</f>
        <v>10.166666666666666</v>
      </c>
      <c r="BM139" s="8">
        <f t="shared" si="79"/>
        <v>352</v>
      </c>
      <c r="BN139" s="9">
        <f t="shared" si="80"/>
        <v>11.733333333333333</v>
      </c>
      <c r="BO139" s="2">
        <v>314</v>
      </c>
      <c r="BP139" s="2">
        <v>50.2</v>
      </c>
      <c r="BQ139" s="2">
        <v>14</v>
      </c>
      <c r="BR139" s="2">
        <v>6</v>
      </c>
      <c r="BS139" s="2">
        <v>7</v>
      </c>
      <c r="BT139" s="2">
        <v>2</v>
      </c>
      <c r="BU139" s="2">
        <v>16.2</v>
      </c>
      <c r="BV139" s="2">
        <v>18</v>
      </c>
      <c r="BW139" s="2">
        <v>14</v>
      </c>
      <c r="BX139" s="2">
        <v>17</v>
      </c>
      <c r="BY139" s="2">
        <v>18</v>
      </c>
      <c r="BZ139" s="2">
        <v>15</v>
      </c>
      <c r="CA139" s="2">
        <v>18</v>
      </c>
      <c r="CB139" s="2">
        <v>15.5</v>
      </c>
      <c r="CC139" s="2">
        <v>17.600000000000001</v>
      </c>
      <c r="CD139" s="2">
        <v>19</v>
      </c>
      <c r="CE139" s="2">
        <v>6.5</v>
      </c>
      <c r="CF139" s="2">
        <v>7</v>
      </c>
      <c r="CG139" s="2">
        <v>5.3</v>
      </c>
      <c r="CH139" s="2">
        <v>7</v>
      </c>
      <c r="CI139" s="2">
        <v>7.3</v>
      </c>
      <c r="CJ139" s="2">
        <v>6.3</v>
      </c>
      <c r="CK139" s="2">
        <v>6.5</v>
      </c>
      <c r="CL139" s="2">
        <v>5.3</v>
      </c>
      <c r="CM139" s="2">
        <v>6</v>
      </c>
      <c r="CN139" s="2">
        <v>7.5</v>
      </c>
      <c r="CO139" s="2">
        <v>34</v>
      </c>
      <c r="CP139" s="2">
        <v>42</v>
      </c>
      <c r="CQ139" s="2">
        <v>17</v>
      </c>
      <c r="CR139" s="2">
        <v>36</v>
      </c>
      <c r="CS139" s="2">
        <v>44</v>
      </c>
      <c r="CT139" s="2">
        <v>24</v>
      </c>
      <c r="CU139" s="2">
        <v>29</v>
      </c>
      <c r="CV139" s="2">
        <v>22</v>
      </c>
      <c r="CW139" s="2">
        <v>28</v>
      </c>
      <c r="CX139" s="2">
        <v>47</v>
      </c>
      <c r="CY139" s="2" t="s">
        <v>95</v>
      </c>
      <c r="CZ139" s="2" t="s">
        <v>94</v>
      </c>
      <c r="DA139" s="2" t="s">
        <v>12</v>
      </c>
      <c r="DB139" s="3">
        <v>44327</v>
      </c>
      <c r="DC139" s="3" t="s">
        <v>189</v>
      </c>
      <c r="DD139" s="3">
        <v>44534</v>
      </c>
      <c r="DE139" s="8">
        <f t="shared" ref="DE139" si="90">DD:DD-DB:DB</f>
        <v>207</v>
      </c>
      <c r="DF139" s="8">
        <f t="shared" ref="DF139" si="91">DE139/30</f>
        <v>6.9</v>
      </c>
      <c r="DG139" s="8">
        <f t="shared" ref="DG139" si="92">DD:DD-BJ:BJ</f>
        <v>125</v>
      </c>
      <c r="DH139" s="9">
        <f t="shared" ref="DH139" si="93">DG:DG/30</f>
        <v>4.166666666666667</v>
      </c>
      <c r="DI139" s="2">
        <v>213</v>
      </c>
      <c r="DJ139" s="2">
        <v>38</v>
      </c>
      <c r="DK139" s="2">
        <v>7</v>
      </c>
      <c r="DL139" s="2">
        <v>2.31</v>
      </c>
      <c r="DM139" s="2">
        <v>7</v>
      </c>
      <c r="DN139" s="2">
        <v>2</v>
      </c>
      <c r="DO139" s="2">
        <v>14</v>
      </c>
      <c r="DP139" s="2">
        <v>13</v>
      </c>
      <c r="DQ139" s="2">
        <v>12.8</v>
      </c>
      <c r="DR139" s="2">
        <v>12.7</v>
      </c>
      <c r="DS139" s="2">
        <v>12.4</v>
      </c>
      <c r="DT139" s="2">
        <v>11.7</v>
      </c>
      <c r="DU139" s="2">
        <v>13</v>
      </c>
      <c r="DV139" s="2">
        <v>12.6</v>
      </c>
      <c r="DW139" s="2">
        <v>11</v>
      </c>
      <c r="DX139" s="2">
        <v>10.5</v>
      </c>
      <c r="DY139" s="2">
        <v>4.5</v>
      </c>
      <c r="DZ139" s="2">
        <v>4.8</v>
      </c>
      <c r="EA139" s="2">
        <v>5</v>
      </c>
      <c r="EB139" s="2">
        <v>5.2</v>
      </c>
      <c r="EC139" s="2">
        <v>4.5999999999999996</v>
      </c>
      <c r="ED139" s="2">
        <v>4.5</v>
      </c>
      <c r="EE139" s="2">
        <v>4.5999999999999996</v>
      </c>
      <c r="EF139" s="2">
        <v>4.5</v>
      </c>
      <c r="EG139" s="2">
        <v>4.4000000000000004</v>
      </c>
      <c r="EH139" s="2">
        <v>5.3</v>
      </c>
      <c r="EI139" s="2">
        <v>15</v>
      </c>
      <c r="EJ139" s="2">
        <v>15</v>
      </c>
      <c r="EK139" s="2">
        <v>15</v>
      </c>
      <c r="EL139" s="2">
        <v>15</v>
      </c>
      <c r="EM139" s="2">
        <v>10</v>
      </c>
      <c r="EN139" s="2">
        <v>15</v>
      </c>
      <c r="EO139" s="2">
        <v>15</v>
      </c>
      <c r="EP139" s="2">
        <v>10</v>
      </c>
      <c r="EQ139" s="2">
        <v>101</v>
      </c>
      <c r="ER139" s="2">
        <v>10</v>
      </c>
      <c r="ES139" s="2" t="s">
        <v>123</v>
      </c>
      <c r="ET139" s="2" t="s">
        <v>94</v>
      </c>
      <c r="EU139" s="2" t="s">
        <v>18</v>
      </c>
    </row>
    <row r="140" spans="1:151" x14ac:dyDescent="0.3">
      <c r="A140" s="2">
        <v>139</v>
      </c>
      <c r="B140" s="2">
        <v>1</v>
      </c>
      <c r="C140" s="2">
        <v>1</v>
      </c>
      <c r="D140" s="2">
        <v>4</v>
      </c>
      <c r="E140" s="2" t="s">
        <v>60</v>
      </c>
      <c r="F140" s="2" t="s">
        <v>17</v>
      </c>
      <c r="G140" s="2" t="s">
        <v>15</v>
      </c>
      <c r="H140" s="2">
        <v>1</v>
      </c>
      <c r="J140" s="3">
        <v>43953</v>
      </c>
      <c r="AS140" s="2" t="e">
        <f t="shared" si="76"/>
        <v>#DIV/0!</v>
      </c>
      <c r="AT140" s="2" t="e">
        <f t="shared" si="77"/>
        <v>#DIV/0!</v>
      </c>
      <c r="BH140" s="3"/>
    </row>
    <row r="141" spans="1:151" x14ac:dyDescent="0.3">
      <c r="A141" s="2">
        <v>140</v>
      </c>
      <c r="B141" s="2">
        <v>1</v>
      </c>
      <c r="C141" s="2">
        <v>2</v>
      </c>
      <c r="D141" s="2">
        <v>4</v>
      </c>
      <c r="E141" s="2" t="s">
        <v>60</v>
      </c>
      <c r="F141" s="2" t="s">
        <v>17</v>
      </c>
      <c r="G141" s="2" t="s">
        <v>15</v>
      </c>
      <c r="H141" s="2">
        <v>1</v>
      </c>
      <c r="J141" s="3">
        <v>43953</v>
      </c>
      <c r="AS141" s="2" t="e">
        <f t="shared" si="76"/>
        <v>#DIV/0!</v>
      </c>
      <c r="AT141" s="2" t="e">
        <f t="shared" si="77"/>
        <v>#DIV/0!</v>
      </c>
      <c r="BH141" s="3"/>
    </row>
    <row r="142" spans="1:151" x14ac:dyDescent="0.3">
      <c r="A142" s="2">
        <v>141</v>
      </c>
      <c r="B142" s="2">
        <v>1</v>
      </c>
      <c r="C142" s="2">
        <v>3</v>
      </c>
      <c r="D142" s="2">
        <v>4</v>
      </c>
      <c r="E142" s="2" t="s">
        <v>60</v>
      </c>
      <c r="F142" s="2" t="s">
        <v>17</v>
      </c>
      <c r="G142" s="2" t="s">
        <v>15</v>
      </c>
      <c r="H142" s="2">
        <v>1</v>
      </c>
      <c r="J142" s="3">
        <v>43953</v>
      </c>
      <c r="K142" s="3">
        <v>44552</v>
      </c>
      <c r="L142" s="3" t="s">
        <v>192</v>
      </c>
      <c r="M142" s="7">
        <f t="shared" ref="M142:M148" si="94">K:K-J:J</f>
        <v>599</v>
      </c>
      <c r="N142" s="7">
        <f t="shared" si="74"/>
        <v>19.966666666666665</v>
      </c>
      <c r="O142" s="3">
        <v>44635</v>
      </c>
      <c r="P142" s="7">
        <f t="shared" ref="P142:P148" si="95">O:O-K:K</f>
        <v>83</v>
      </c>
      <c r="Q142" s="7">
        <f t="shared" si="75"/>
        <v>2.7666666666666666</v>
      </c>
      <c r="R142" s="2">
        <v>8</v>
      </c>
      <c r="S142" s="2">
        <v>199</v>
      </c>
      <c r="T142" s="2">
        <v>26</v>
      </c>
      <c r="U142" s="2">
        <v>3</v>
      </c>
      <c r="V142" s="2">
        <v>0.44</v>
      </c>
      <c r="W142" s="2">
        <v>4</v>
      </c>
      <c r="X142" s="2">
        <v>2</v>
      </c>
      <c r="Y142" s="2">
        <v>6.5</v>
      </c>
      <c r="Z142" s="2">
        <v>6.8</v>
      </c>
      <c r="AA142" s="2">
        <v>6.6</v>
      </c>
      <c r="AB142" s="2">
        <v>5</v>
      </c>
      <c r="AC142" s="2">
        <v>5.5</v>
      </c>
      <c r="AD142" s="2">
        <v>5.5</v>
      </c>
      <c r="AE142" s="2">
        <v>6</v>
      </c>
      <c r="AF142" s="2">
        <v>6.5</v>
      </c>
      <c r="AG142" s="2">
        <v>7.3</v>
      </c>
      <c r="AH142" s="2">
        <v>5.2</v>
      </c>
      <c r="AI142" s="2">
        <v>4.4000000000000004</v>
      </c>
      <c r="AJ142" s="2">
        <v>4</v>
      </c>
      <c r="AK142" s="2">
        <v>4.5</v>
      </c>
      <c r="AL142" s="2">
        <v>4.3</v>
      </c>
      <c r="AM142" s="2">
        <v>3.8</v>
      </c>
      <c r="AN142" s="2">
        <v>4</v>
      </c>
      <c r="AO142" s="2">
        <v>4</v>
      </c>
      <c r="AP142" s="2">
        <v>4.3</v>
      </c>
      <c r="AQ142" s="2">
        <v>4.2</v>
      </c>
      <c r="AR142" s="2">
        <v>3.6</v>
      </c>
      <c r="AS142" s="2">
        <f t="shared" si="76"/>
        <v>4.1100000000000003</v>
      </c>
      <c r="AT142" s="2">
        <f t="shared" si="77"/>
        <v>1.3089171974522293</v>
      </c>
      <c r="AU142" s="2">
        <v>5</v>
      </c>
      <c r="AV142" s="2">
        <v>5</v>
      </c>
      <c r="AW142" s="2">
        <v>10</v>
      </c>
      <c r="AX142" s="2">
        <v>5</v>
      </c>
      <c r="AY142" s="2">
        <v>5</v>
      </c>
      <c r="AZ142" s="2">
        <v>5</v>
      </c>
      <c r="BA142" s="2">
        <v>5</v>
      </c>
      <c r="BB142" s="2">
        <v>5</v>
      </c>
      <c r="BC142" s="2">
        <v>5</v>
      </c>
      <c r="BD142" s="2">
        <v>5</v>
      </c>
      <c r="BE142" s="2" t="s">
        <v>123</v>
      </c>
      <c r="BF142" s="2" t="s">
        <v>94</v>
      </c>
      <c r="BG142" s="2" t="s">
        <v>11</v>
      </c>
      <c r="BH142" s="3">
        <v>44379</v>
      </c>
      <c r="BI142" s="3" t="s">
        <v>190</v>
      </c>
      <c r="BJ142" s="3">
        <v>44755</v>
      </c>
      <c r="BK142" s="8">
        <f t="shared" si="81"/>
        <v>376</v>
      </c>
      <c r="BL142" s="8">
        <f>BK:BK/30</f>
        <v>12.533333333333333</v>
      </c>
      <c r="BM142" s="8">
        <f t="shared" si="79"/>
        <v>120</v>
      </c>
      <c r="BN142" s="9">
        <f t="shared" si="80"/>
        <v>4</v>
      </c>
      <c r="BO142" s="2">
        <v>242</v>
      </c>
      <c r="BP142" s="2">
        <v>29.5</v>
      </c>
      <c r="BQ142" s="2">
        <v>3</v>
      </c>
      <c r="BR142" s="2">
        <v>0.86</v>
      </c>
      <c r="BS142" s="2">
        <v>6</v>
      </c>
      <c r="BT142" s="2">
        <v>2</v>
      </c>
      <c r="BU142" s="2">
        <v>9.1999999999999993</v>
      </c>
      <c r="BV142" s="2">
        <v>11</v>
      </c>
      <c r="BW142" s="2">
        <v>10</v>
      </c>
      <c r="BX142" s="2">
        <v>9</v>
      </c>
      <c r="BY142" s="2">
        <v>10.5</v>
      </c>
      <c r="BZ142" s="2">
        <v>11</v>
      </c>
      <c r="CA142" s="2">
        <v>9.5</v>
      </c>
      <c r="CB142" s="2">
        <v>10.199999999999999</v>
      </c>
      <c r="CC142" s="2">
        <v>10</v>
      </c>
      <c r="CD142" s="2">
        <v>9.3000000000000007</v>
      </c>
      <c r="CE142" s="2">
        <v>5.4</v>
      </c>
      <c r="CF142" s="2">
        <v>5.6</v>
      </c>
      <c r="CG142" s="2">
        <v>4.5999999999999996</v>
      </c>
      <c r="CH142" s="2">
        <v>5</v>
      </c>
      <c r="CI142" s="2">
        <v>5.8</v>
      </c>
      <c r="CJ142" s="2">
        <v>6.3</v>
      </c>
      <c r="CK142" s="2">
        <v>5.4</v>
      </c>
      <c r="CL142" s="2">
        <v>6.4</v>
      </c>
      <c r="CM142" s="2">
        <v>4</v>
      </c>
      <c r="CN142" s="2">
        <v>5</v>
      </c>
      <c r="CO142" s="2">
        <v>5</v>
      </c>
      <c r="CP142" s="2">
        <v>10</v>
      </c>
      <c r="CQ142" s="2">
        <v>5</v>
      </c>
      <c r="CR142" s="2">
        <v>5</v>
      </c>
      <c r="CS142" s="2">
        <v>10</v>
      </c>
      <c r="CT142" s="2">
        <v>10</v>
      </c>
      <c r="CU142" s="2">
        <v>5</v>
      </c>
      <c r="CV142" s="2">
        <v>10</v>
      </c>
      <c r="CW142" s="2">
        <v>5</v>
      </c>
      <c r="CX142" s="2">
        <v>5</v>
      </c>
      <c r="CY142" s="2">
        <v>1</v>
      </c>
      <c r="CZ142" s="2" t="s">
        <v>94</v>
      </c>
      <c r="DA142" s="2" t="s">
        <v>12</v>
      </c>
    </row>
    <row r="143" spans="1:151" x14ac:dyDescent="0.3">
      <c r="A143" s="2">
        <v>142</v>
      </c>
      <c r="B143" s="2">
        <v>1</v>
      </c>
      <c r="C143" s="2">
        <v>1</v>
      </c>
      <c r="D143" s="2">
        <v>4</v>
      </c>
      <c r="E143" s="2" t="s">
        <v>61</v>
      </c>
      <c r="F143" s="2" t="s">
        <v>62</v>
      </c>
      <c r="G143" s="2" t="s">
        <v>10</v>
      </c>
      <c r="H143" s="2">
        <v>1</v>
      </c>
      <c r="J143" s="3">
        <v>43953</v>
      </c>
      <c r="K143" s="3">
        <v>44354</v>
      </c>
      <c r="L143" s="3" t="s">
        <v>190</v>
      </c>
      <c r="M143" s="7">
        <f t="shared" si="94"/>
        <v>401</v>
      </c>
      <c r="N143" s="7">
        <f t="shared" si="74"/>
        <v>13.366666666666667</v>
      </c>
      <c r="O143" s="3">
        <v>44541</v>
      </c>
      <c r="P143" s="7">
        <f t="shared" si="95"/>
        <v>187</v>
      </c>
      <c r="Q143" s="7">
        <f t="shared" si="75"/>
        <v>6.2333333333333334</v>
      </c>
      <c r="R143" s="2">
        <v>7</v>
      </c>
      <c r="S143" s="2">
        <v>257</v>
      </c>
      <c r="T143" s="2">
        <v>27.5</v>
      </c>
      <c r="U143" s="2">
        <v>5</v>
      </c>
      <c r="V143" s="2">
        <v>3.81</v>
      </c>
      <c r="W143" s="2">
        <v>7</v>
      </c>
      <c r="X143" s="2">
        <v>2</v>
      </c>
      <c r="Y143" s="2">
        <v>10.8</v>
      </c>
      <c r="Z143" s="2">
        <v>11.5</v>
      </c>
      <c r="AA143" s="2">
        <v>11</v>
      </c>
      <c r="AB143" s="2">
        <v>13</v>
      </c>
      <c r="AC143" s="2">
        <v>12.7</v>
      </c>
      <c r="AD143" s="2">
        <v>12.4</v>
      </c>
      <c r="AE143" s="2">
        <v>10.7</v>
      </c>
      <c r="AF143" s="2">
        <v>12</v>
      </c>
      <c r="AG143" s="2">
        <v>11.2</v>
      </c>
      <c r="AH143" s="2">
        <v>11.4</v>
      </c>
      <c r="AI143" s="2">
        <v>7.3</v>
      </c>
      <c r="AJ143" s="2">
        <v>7.2</v>
      </c>
      <c r="AK143" s="2">
        <v>7</v>
      </c>
      <c r="AL143" s="2">
        <v>8</v>
      </c>
      <c r="AM143" s="2">
        <v>8.4</v>
      </c>
      <c r="AN143" s="2">
        <v>7</v>
      </c>
      <c r="AO143" s="2">
        <v>7.4</v>
      </c>
      <c r="AP143" s="2">
        <v>7.5</v>
      </c>
      <c r="AQ143" s="2">
        <v>7.5</v>
      </c>
      <c r="AR143" s="2">
        <v>7.3</v>
      </c>
      <c r="AS143" s="2">
        <f t="shared" si="76"/>
        <v>7.4599999999999991</v>
      </c>
      <c r="AT143" s="2">
        <f t="shared" si="77"/>
        <v>2.3757961783439487</v>
      </c>
      <c r="AU143" s="2">
        <v>30</v>
      </c>
      <c r="AV143" s="2">
        <v>35</v>
      </c>
      <c r="AW143" s="2">
        <v>25</v>
      </c>
      <c r="AX143" s="2">
        <v>45</v>
      </c>
      <c r="AY143" s="2">
        <v>40</v>
      </c>
      <c r="AZ143" s="2">
        <v>35</v>
      </c>
      <c r="BA143" s="2">
        <v>35</v>
      </c>
      <c r="BB143" s="2">
        <v>35</v>
      </c>
      <c r="BC143" s="2">
        <v>30</v>
      </c>
      <c r="BD143" s="2">
        <v>25</v>
      </c>
      <c r="BE143" s="2" t="s">
        <v>124</v>
      </c>
      <c r="BF143" s="2" t="s">
        <v>94</v>
      </c>
      <c r="BG143" s="2" t="s">
        <v>11</v>
      </c>
      <c r="BH143" s="3">
        <v>44430</v>
      </c>
      <c r="BI143" s="3" t="s">
        <v>190</v>
      </c>
      <c r="BJ143" s="3">
        <v>44581</v>
      </c>
      <c r="BK143" s="8">
        <f t="shared" si="81"/>
        <v>151</v>
      </c>
      <c r="BL143" s="8">
        <f>BK:BK/30</f>
        <v>5.0333333333333332</v>
      </c>
      <c r="BM143" s="8">
        <f t="shared" si="79"/>
        <v>40</v>
      </c>
      <c r="BN143" s="9">
        <f t="shared" si="80"/>
        <v>1.3333333333333333</v>
      </c>
      <c r="BO143" s="2">
        <v>341</v>
      </c>
      <c r="BP143" s="2">
        <v>34</v>
      </c>
      <c r="BQ143" s="2">
        <v>7</v>
      </c>
      <c r="BR143" s="2">
        <v>1.405</v>
      </c>
      <c r="BS143" s="2">
        <v>9</v>
      </c>
      <c r="BT143" s="2">
        <v>1</v>
      </c>
      <c r="BU143" s="2">
        <v>8.5</v>
      </c>
      <c r="BV143" s="2">
        <v>7.5</v>
      </c>
      <c r="BW143" s="2">
        <v>10</v>
      </c>
      <c r="BX143" s="2">
        <v>9.6</v>
      </c>
      <c r="BY143" s="2">
        <v>8.5</v>
      </c>
      <c r="BZ143" s="2">
        <v>10</v>
      </c>
      <c r="CA143" s="2">
        <v>9</v>
      </c>
      <c r="CB143" s="2">
        <v>9.4</v>
      </c>
      <c r="CC143" s="2">
        <v>9</v>
      </c>
      <c r="CD143" s="2">
        <v>8.6999999999999993</v>
      </c>
      <c r="CE143" s="2">
        <v>4.3</v>
      </c>
      <c r="CF143" s="2">
        <v>4.5999999999999996</v>
      </c>
      <c r="CG143" s="2">
        <v>5</v>
      </c>
      <c r="CH143" s="2">
        <v>5.5</v>
      </c>
      <c r="CI143" s="2">
        <v>5.6</v>
      </c>
      <c r="CJ143" s="2">
        <v>5.4</v>
      </c>
      <c r="CK143" s="2">
        <v>4.7</v>
      </c>
      <c r="CL143" s="2">
        <v>5</v>
      </c>
      <c r="CM143" s="2">
        <v>5.4</v>
      </c>
      <c r="CN143" s="2">
        <v>5.3</v>
      </c>
      <c r="CO143" s="2">
        <v>5</v>
      </c>
      <c r="CP143" s="2">
        <v>5</v>
      </c>
      <c r="CQ143" s="2">
        <v>10</v>
      </c>
      <c r="CR143" s="2">
        <v>10</v>
      </c>
      <c r="CS143" s="2">
        <v>10</v>
      </c>
      <c r="CT143" s="2">
        <v>10</v>
      </c>
      <c r="CU143" s="2">
        <v>5</v>
      </c>
      <c r="CV143" s="2">
        <v>10</v>
      </c>
      <c r="CW143" s="2">
        <v>10</v>
      </c>
      <c r="CX143" s="2">
        <v>10</v>
      </c>
      <c r="CY143" s="2" t="s">
        <v>123</v>
      </c>
      <c r="CZ143" s="2" t="s">
        <v>94</v>
      </c>
      <c r="DA143" s="2" t="s">
        <v>12</v>
      </c>
    </row>
    <row r="144" spans="1:151" x14ac:dyDescent="0.3">
      <c r="A144" s="2">
        <v>143</v>
      </c>
      <c r="B144" s="2">
        <v>1</v>
      </c>
      <c r="C144" s="2">
        <v>2</v>
      </c>
      <c r="D144" s="2">
        <v>4</v>
      </c>
      <c r="E144" s="2" t="s">
        <v>61</v>
      </c>
      <c r="F144" s="2" t="s">
        <v>62</v>
      </c>
      <c r="G144" s="2" t="s">
        <v>10</v>
      </c>
      <c r="H144" s="2">
        <v>1</v>
      </c>
      <c r="J144" s="3">
        <v>43953</v>
      </c>
      <c r="K144" s="3">
        <v>44431</v>
      </c>
      <c r="L144" s="3" t="s">
        <v>190</v>
      </c>
      <c r="M144" s="7">
        <f t="shared" si="94"/>
        <v>478</v>
      </c>
      <c r="N144" s="7">
        <f t="shared" si="74"/>
        <v>15.933333333333334</v>
      </c>
      <c r="O144" s="3">
        <v>44581</v>
      </c>
      <c r="P144" s="7">
        <f t="shared" si="95"/>
        <v>150</v>
      </c>
      <c r="Q144" s="7">
        <f t="shared" si="75"/>
        <v>5</v>
      </c>
      <c r="R144" s="2">
        <v>9</v>
      </c>
      <c r="S144" s="2">
        <v>310</v>
      </c>
      <c r="T144" s="2">
        <v>30</v>
      </c>
      <c r="U144" s="2">
        <v>7</v>
      </c>
      <c r="V144" s="2">
        <v>0.77500000000000002</v>
      </c>
      <c r="W144" s="2">
        <v>9</v>
      </c>
      <c r="X144" s="2">
        <v>1</v>
      </c>
      <c r="Y144" s="2">
        <v>7</v>
      </c>
      <c r="Z144" s="2">
        <v>6.6</v>
      </c>
      <c r="AA144" s="2">
        <v>7</v>
      </c>
      <c r="AB144" s="2">
        <v>7</v>
      </c>
      <c r="AC144" s="2">
        <v>6.3</v>
      </c>
      <c r="AD144" s="2">
        <v>7</v>
      </c>
      <c r="AE144" s="2">
        <v>7</v>
      </c>
      <c r="AF144" s="2">
        <v>8</v>
      </c>
      <c r="AG144" s="2">
        <v>6.7</v>
      </c>
      <c r="AH144" s="2">
        <v>6.5</v>
      </c>
      <c r="AI144" s="2">
        <v>5.2</v>
      </c>
      <c r="AJ144" s="2">
        <v>4.3</v>
      </c>
      <c r="AK144" s="2">
        <v>4.5999999999999996</v>
      </c>
      <c r="AL144" s="2">
        <v>5.2</v>
      </c>
      <c r="AM144" s="2">
        <v>4.2</v>
      </c>
      <c r="AN144" s="2">
        <v>4.3</v>
      </c>
      <c r="AO144" s="2">
        <v>3.8</v>
      </c>
      <c r="AP144" s="2">
        <v>4</v>
      </c>
      <c r="AQ144" s="2">
        <v>3.8</v>
      </c>
      <c r="AR144" s="2">
        <v>3.7</v>
      </c>
      <c r="AS144" s="2">
        <f t="shared" si="76"/>
        <v>4.3100000000000005</v>
      </c>
      <c r="AT144" s="2">
        <f t="shared" si="77"/>
        <v>1.3726114649681529</v>
      </c>
      <c r="AU144" s="2">
        <v>5</v>
      </c>
      <c r="AV144" s="2">
        <v>5</v>
      </c>
      <c r="AW144" s="2">
        <v>5</v>
      </c>
      <c r="AX144" s="2">
        <v>5</v>
      </c>
      <c r="AY144" s="2">
        <v>5</v>
      </c>
      <c r="AZ144" s="2">
        <v>5</v>
      </c>
      <c r="BA144" s="2">
        <v>5</v>
      </c>
      <c r="BB144" s="2">
        <v>5</v>
      </c>
      <c r="BC144" s="2">
        <v>5</v>
      </c>
      <c r="BD144" s="2">
        <v>5</v>
      </c>
      <c r="BE144" s="2" t="s">
        <v>123</v>
      </c>
      <c r="BF144" s="2" t="s">
        <v>94</v>
      </c>
      <c r="BG144" s="2" t="s">
        <v>11</v>
      </c>
      <c r="BH144" s="3"/>
    </row>
    <row r="145" spans="1:151" x14ac:dyDescent="0.3">
      <c r="A145" s="2">
        <v>144</v>
      </c>
      <c r="B145" s="2">
        <v>1</v>
      </c>
      <c r="C145" s="2">
        <v>3</v>
      </c>
      <c r="D145" s="2">
        <v>4</v>
      </c>
      <c r="E145" s="2" t="s">
        <v>61</v>
      </c>
      <c r="F145" s="2" t="s">
        <v>62</v>
      </c>
      <c r="G145" s="2" t="s">
        <v>10</v>
      </c>
      <c r="H145" s="2">
        <v>1</v>
      </c>
      <c r="J145" s="3">
        <v>43602</v>
      </c>
      <c r="K145" s="3">
        <v>44191</v>
      </c>
      <c r="L145" s="3" t="s">
        <v>192</v>
      </c>
      <c r="M145" s="7">
        <f t="shared" si="94"/>
        <v>589</v>
      </c>
      <c r="N145" s="7">
        <f t="shared" si="74"/>
        <v>19.633333333333333</v>
      </c>
      <c r="O145" s="3">
        <v>44371</v>
      </c>
      <c r="P145" s="7">
        <f t="shared" si="95"/>
        <v>180</v>
      </c>
      <c r="Q145" s="7">
        <f t="shared" si="75"/>
        <v>6</v>
      </c>
      <c r="R145" s="2">
        <v>10</v>
      </c>
      <c r="S145" s="2">
        <v>259</v>
      </c>
      <c r="T145" s="2">
        <v>29.3</v>
      </c>
      <c r="U145" s="2">
        <v>7</v>
      </c>
      <c r="V145" s="2">
        <v>1.25</v>
      </c>
      <c r="W145" s="2">
        <v>6</v>
      </c>
      <c r="X145" s="2">
        <v>2</v>
      </c>
      <c r="Y145" s="2">
        <v>9</v>
      </c>
      <c r="Z145" s="2">
        <v>8.6</v>
      </c>
      <c r="AA145" s="2">
        <v>10.5</v>
      </c>
      <c r="AB145" s="2">
        <v>8.1999999999999993</v>
      </c>
      <c r="AC145" s="2">
        <v>7.6</v>
      </c>
      <c r="AD145" s="2">
        <v>9.1999999999999993</v>
      </c>
      <c r="AE145" s="2">
        <v>9.1999999999999993</v>
      </c>
      <c r="AF145" s="2">
        <v>7</v>
      </c>
      <c r="AG145" s="2">
        <v>8.5</v>
      </c>
      <c r="AH145" s="2">
        <v>9</v>
      </c>
      <c r="AI145" s="2">
        <v>6.2</v>
      </c>
      <c r="AJ145" s="2">
        <v>6.5</v>
      </c>
      <c r="AK145" s="2">
        <v>7.4</v>
      </c>
      <c r="AL145" s="2">
        <v>6.4</v>
      </c>
      <c r="AM145" s="2">
        <v>6.8</v>
      </c>
      <c r="AN145" s="2">
        <v>6.8</v>
      </c>
      <c r="AO145" s="2">
        <v>6.4</v>
      </c>
      <c r="AP145" s="2">
        <v>4.4000000000000004</v>
      </c>
      <c r="AQ145" s="2">
        <v>7</v>
      </c>
      <c r="AR145" s="2">
        <v>6</v>
      </c>
      <c r="AS145" s="2">
        <f t="shared" si="76"/>
        <v>6.3899999999999988</v>
      </c>
      <c r="AT145" s="2">
        <f t="shared" si="77"/>
        <v>2.0350318471337574</v>
      </c>
      <c r="AU145" s="2">
        <v>10</v>
      </c>
      <c r="AV145" s="2">
        <v>10</v>
      </c>
      <c r="AW145" s="2">
        <v>20</v>
      </c>
      <c r="AX145" s="2">
        <v>10</v>
      </c>
      <c r="AY145" s="2">
        <v>15</v>
      </c>
      <c r="AZ145" s="2">
        <v>15</v>
      </c>
      <c r="BA145" s="2">
        <v>15</v>
      </c>
      <c r="BB145" s="2">
        <v>10</v>
      </c>
      <c r="BC145" s="2">
        <v>15</v>
      </c>
      <c r="BD145" s="2">
        <v>15</v>
      </c>
      <c r="BE145" s="2" t="s">
        <v>95</v>
      </c>
      <c r="BF145" s="2" t="s">
        <v>94</v>
      </c>
      <c r="BG145" s="2" t="s">
        <v>11</v>
      </c>
      <c r="BH145" s="3">
        <v>44359</v>
      </c>
      <c r="BI145" s="3" t="s">
        <v>190</v>
      </c>
      <c r="BJ145" s="3">
        <v>44529</v>
      </c>
      <c r="BK145" s="8">
        <f t="shared" si="81"/>
        <v>170</v>
      </c>
      <c r="BL145" s="8">
        <f>BK:BK/30</f>
        <v>5.666666666666667</v>
      </c>
      <c r="BM145" s="8">
        <f t="shared" si="79"/>
        <v>158</v>
      </c>
      <c r="BN145" s="9">
        <f t="shared" si="80"/>
        <v>5.2666666666666666</v>
      </c>
      <c r="BO145" s="2">
        <v>342</v>
      </c>
      <c r="BP145" s="2">
        <v>35.6</v>
      </c>
      <c r="BQ145" s="2">
        <v>5</v>
      </c>
      <c r="BR145" s="2">
        <v>7.3449999999999998</v>
      </c>
      <c r="BS145" s="2">
        <v>8</v>
      </c>
      <c r="BT145" s="2">
        <v>2</v>
      </c>
      <c r="BU145" s="2">
        <v>12.5</v>
      </c>
      <c r="BV145" s="2">
        <v>15</v>
      </c>
      <c r="BW145" s="2">
        <v>13.5</v>
      </c>
      <c r="BX145" s="2">
        <v>13</v>
      </c>
      <c r="BY145" s="2">
        <v>13.4</v>
      </c>
      <c r="BZ145" s="2">
        <v>14.6</v>
      </c>
      <c r="CA145" s="2">
        <v>12</v>
      </c>
      <c r="CB145" s="2">
        <v>14</v>
      </c>
      <c r="CC145" s="2">
        <v>12.5</v>
      </c>
      <c r="CD145" s="2">
        <v>10.5</v>
      </c>
      <c r="CE145" s="2">
        <v>8.4</v>
      </c>
      <c r="CF145" s="2">
        <v>8.1999999999999993</v>
      </c>
      <c r="CG145" s="2">
        <v>8</v>
      </c>
      <c r="CH145" s="2">
        <v>8.1999999999999993</v>
      </c>
      <c r="CI145" s="2">
        <v>8.6</v>
      </c>
      <c r="CJ145" s="2">
        <v>8.4</v>
      </c>
      <c r="CK145" s="2">
        <v>7.8</v>
      </c>
      <c r="CL145" s="2">
        <v>8.4</v>
      </c>
      <c r="CM145" s="2">
        <v>7.8</v>
      </c>
      <c r="CN145" s="2">
        <v>8</v>
      </c>
      <c r="CO145" s="2">
        <v>40</v>
      </c>
      <c r="CP145" s="2">
        <v>45</v>
      </c>
      <c r="CQ145" s="2">
        <v>45</v>
      </c>
      <c r="CR145" s="2">
        <v>40</v>
      </c>
      <c r="CS145" s="2">
        <v>45</v>
      </c>
      <c r="CT145" s="2">
        <v>45</v>
      </c>
      <c r="CU145" s="2">
        <v>40</v>
      </c>
      <c r="CV145" s="2">
        <v>40</v>
      </c>
      <c r="CW145" s="2">
        <v>40</v>
      </c>
      <c r="CX145" s="2">
        <v>30</v>
      </c>
      <c r="CY145" s="2" t="s">
        <v>124</v>
      </c>
      <c r="CZ145" s="2" t="s">
        <v>94</v>
      </c>
      <c r="DA145" s="2" t="s">
        <v>12</v>
      </c>
      <c r="DI145" s="2">
        <v>342</v>
      </c>
      <c r="DJ145" s="2">
        <v>35.6</v>
      </c>
      <c r="DK145" s="2">
        <v>5</v>
      </c>
      <c r="DL145" s="2">
        <v>7.3449999999999998</v>
      </c>
      <c r="DM145" s="2">
        <v>8</v>
      </c>
      <c r="DN145" s="2">
        <v>2</v>
      </c>
      <c r="DO145" s="2">
        <v>12.5</v>
      </c>
      <c r="DP145" s="2">
        <v>15</v>
      </c>
      <c r="DQ145" s="2">
        <v>13.5</v>
      </c>
      <c r="DR145" s="2">
        <v>13</v>
      </c>
      <c r="DS145" s="2">
        <v>13.4</v>
      </c>
      <c r="DT145" s="2">
        <v>14.6</v>
      </c>
      <c r="DU145" s="2">
        <v>12</v>
      </c>
      <c r="DV145" s="2">
        <v>14</v>
      </c>
      <c r="DW145" s="2">
        <v>12.5</v>
      </c>
      <c r="DX145" s="2">
        <v>10.5</v>
      </c>
      <c r="DY145" s="2">
        <v>8.4</v>
      </c>
      <c r="DZ145" s="2">
        <v>8.1999999999999993</v>
      </c>
      <c r="EA145" s="2">
        <v>8</v>
      </c>
      <c r="EB145" s="2">
        <v>8.1999999999999993</v>
      </c>
      <c r="EC145" s="2">
        <v>8.6</v>
      </c>
      <c r="ED145" s="2">
        <v>8.4</v>
      </c>
      <c r="EE145" s="2">
        <v>7.8</v>
      </c>
      <c r="EF145" s="2">
        <v>8.4</v>
      </c>
      <c r="EG145" s="2">
        <v>7.8</v>
      </c>
      <c r="EH145" s="2">
        <v>8</v>
      </c>
      <c r="EI145" s="2">
        <v>40</v>
      </c>
      <c r="EJ145" s="2">
        <v>45</v>
      </c>
      <c r="EK145" s="2">
        <v>45</v>
      </c>
      <c r="EL145" s="2">
        <v>40</v>
      </c>
      <c r="EM145" s="2">
        <v>45</v>
      </c>
      <c r="EN145" s="2">
        <v>45</v>
      </c>
      <c r="EO145" s="2">
        <v>40</v>
      </c>
      <c r="EP145" s="2">
        <v>40</v>
      </c>
      <c r="EQ145" s="2">
        <v>40</v>
      </c>
      <c r="ER145" s="2">
        <v>30</v>
      </c>
      <c r="ES145" s="2" t="s">
        <v>124</v>
      </c>
      <c r="ET145" s="2" t="s">
        <v>94</v>
      </c>
      <c r="EU145" s="2" t="s">
        <v>18</v>
      </c>
    </row>
    <row r="146" spans="1:151" x14ac:dyDescent="0.3">
      <c r="A146" s="2">
        <v>145</v>
      </c>
      <c r="B146" s="2">
        <v>1</v>
      </c>
      <c r="C146" s="2">
        <v>1</v>
      </c>
      <c r="D146" s="2">
        <v>5</v>
      </c>
      <c r="E146" s="2" t="s">
        <v>63</v>
      </c>
      <c r="F146" s="2" t="s">
        <v>17</v>
      </c>
      <c r="G146" s="2" t="s">
        <v>15</v>
      </c>
      <c r="H146" s="2">
        <v>1</v>
      </c>
      <c r="J146" s="3">
        <v>43598</v>
      </c>
      <c r="K146" s="3">
        <v>43916</v>
      </c>
      <c r="L146" s="3" t="s">
        <v>188</v>
      </c>
      <c r="M146" s="7">
        <f t="shared" si="94"/>
        <v>318</v>
      </c>
      <c r="N146" s="7">
        <f t="shared" si="74"/>
        <v>10.6</v>
      </c>
      <c r="O146" s="3">
        <v>44124</v>
      </c>
      <c r="P146" s="7">
        <f t="shared" si="95"/>
        <v>208</v>
      </c>
      <c r="Q146" s="7">
        <f t="shared" si="75"/>
        <v>6.9333333333333336</v>
      </c>
      <c r="R146" s="2">
        <v>9</v>
      </c>
      <c r="S146" s="2">
        <v>212</v>
      </c>
      <c r="T146" s="2">
        <v>30.8</v>
      </c>
      <c r="U146" s="2">
        <v>4</v>
      </c>
      <c r="V146" s="2">
        <v>10</v>
      </c>
      <c r="W146" s="2">
        <v>6</v>
      </c>
      <c r="X146" s="2">
        <v>1</v>
      </c>
      <c r="Y146" s="2">
        <v>15</v>
      </c>
      <c r="Z146" s="2">
        <v>15</v>
      </c>
      <c r="AA146" s="2">
        <v>14.8</v>
      </c>
      <c r="AB146" s="2">
        <v>16</v>
      </c>
      <c r="AC146" s="2">
        <v>16.5</v>
      </c>
      <c r="AD146" s="2">
        <v>16.3</v>
      </c>
      <c r="AE146" s="2">
        <v>15.8</v>
      </c>
      <c r="AF146" s="2">
        <v>15.2</v>
      </c>
      <c r="AG146" s="2">
        <v>16.8</v>
      </c>
      <c r="AH146" s="2">
        <v>12.5</v>
      </c>
      <c r="AI146" s="2">
        <v>9.8000000000000007</v>
      </c>
      <c r="AJ146" s="2">
        <v>10.199999999999999</v>
      </c>
      <c r="AK146" s="2">
        <v>10.4</v>
      </c>
      <c r="AL146" s="2">
        <v>10.4</v>
      </c>
      <c r="AM146" s="2">
        <v>9.8000000000000007</v>
      </c>
      <c r="AN146" s="2">
        <v>9.6</v>
      </c>
      <c r="AO146" s="2">
        <v>10</v>
      </c>
      <c r="AP146" s="2">
        <v>9.5</v>
      </c>
      <c r="AQ146" s="2">
        <v>10.5</v>
      </c>
      <c r="AR146" s="2">
        <v>10</v>
      </c>
      <c r="AS146" s="2">
        <f t="shared" si="76"/>
        <v>10.02</v>
      </c>
      <c r="AT146" s="2">
        <f t="shared" si="77"/>
        <v>3.1910828025477707</v>
      </c>
      <c r="AU146" s="2">
        <v>55</v>
      </c>
      <c r="AV146" s="2">
        <v>66</v>
      </c>
      <c r="AW146" s="2">
        <v>62</v>
      </c>
      <c r="AX146" s="2">
        <v>68</v>
      </c>
      <c r="AY146" s="2">
        <v>62</v>
      </c>
      <c r="AZ146" s="2">
        <v>54</v>
      </c>
      <c r="BA146" s="2">
        <v>54</v>
      </c>
      <c r="BB146" s="2">
        <v>51</v>
      </c>
      <c r="BC146" s="2">
        <v>69</v>
      </c>
      <c r="BD146" s="2">
        <v>53</v>
      </c>
      <c r="BE146" s="2" t="s">
        <v>95</v>
      </c>
      <c r="BF146" s="2" t="s">
        <v>94</v>
      </c>
      <c r="BG146" s="2" t="s">
        <v>11</v>
      </c>
      <c r="BH146" s="3">
        <v>43949</v>
      </c>
      <c r="BI146" s="3" t="s">
        <v>189</v>
      </c>
      <c r="BJ146" s="3">
        <v>44207</v>
      </c>
      <c r="BK146" s="8">
        <f t="shared" si="81"/>
        <v>258</v>
      </c>
      <c r="BL146" s="8">
        <f>BK:BK/30</f>
        <v>8.6</v>
      </c>
      <c r="BM146" s="8">
        <f t="shared" si="79"/>
        <v>83</v>
      </c>
      <c r="BN146" s="9">
        <f t="shared" si="80"/>
        <v>2.7666666666666666</v>
      </c>
      <c r="BO146" s="2">
        <v>231.8</v>
      </c>
      <c r="BP146" s="2">
        <v>34</v>
      </c>
      <c r="BQ146" s="2">
        <v>8</v>
      </c>
      <c r="BR146" s="2">
        <v>2.895</v>
      </c>
      <c r="BS146" s="2">
        <v>8</v>
      </c>
      <c r="BT146" s="2">
        <v>1</v>
      </c>
      <c r="BU146" s="2">
        <v>11</v>
      </c>
      <c r="BV146" s="2">
        <v>11</v>
      </c>
      <c r="BW146" s="2">
        <v>11.3</v>
      </c>
      <c r="BX146" s="2">
        <v>12.2</v>
      </c>
      <c r="BY146" s="2">
        <v>10.8</v>
      </c>
      <c r="BZ146" s="2">
        <v>11</v>
      </c>
      <c r="CA146" s="2">
        <v>9.6</v>
      </c>
      <c r="CB146" s="2">
        <v>12</v>
      </c>
      <c r="CC146" s="2">
        <v>10.6</v>
      </c>
      <c r="CD146" s="2">
        <v>10</v>
      </c>
      <c r="CE146" s="2">
        <v>7</v>
      </c>
      <c r="CF146" s="2">
        <v>7.3</v>
      </c>
      <c r="CG146" s="2">
        <v>6.8</v>
      </c>
      <c r="CH146" s="2">
        <v>7.7</v>
      </c>
      <c r="CI146" s="2">
        <v>7.2</v>
      </c>
      <c r="CJ146" s="2">
        <v>7.2</v>
      </c>
      <c r="CK146" s="2">
        <v>7.3</v>
      </c>
      <c r="CL146" s="2">
        <v>7</v>
      </c>
      <c r="CM146" s="2">
        <v>7.2</v>
      </c>
      <c r="CN146" s="2">
        <v>6.8</v>
      </c>
      <c r="CO146" s="2">
        <v>25</v>
      </c>
      <c r="CP146" s="2">
        <v>25</v>
      </c>
      <c r="CQ146" s="2">
        <v>25</v>
      </c>
      <c r="CR146" s="2">
        <v>30</v>
      </c>
      <c r="CS146" s="2">
        <v>20</v>
      </c>
      <c r="CT146" s="2">
        <v>25</v>
      </c>
      <c r="CU146" s="2">
        <v>20</v>
      </c>
      <c r="CV146" s="2">
        <v>25</v>
      </c>
      <c r="CW146" s="2">
        <v>25</v>
      </c>
      <c r="CX146" s="2">
        <v>20</v>
      </c>
      <c r="CY146" s="2" t="s">
        <v>124</v>
      </c>
      <c r="CZ146" s="2" t="s">
        <v>94</v>
      </c>
      <c r="DA146" s="2" t="s">
        <v>12</v>
      </c>
      <c r="DB146" s="3">
        <v>44186</v>
      </c>
      <c r="DC146" s="3" t="s">
        <v>192</v>
      </c>
      <c r="DD146" s="3">
        <v>44327</v>
      </c>
      <c r="DE146" s="8">
        <f t="shared" ref="DE146:DE150" si="96">DD:DD-DB:DB</f>
        <v>141</v>
      </c>
      <c r="DF146" s="8">
        <f t="shared" ref="DF146:DF150" si="97">DE146/30</f>
        <v>4.7</v>
      </c>
      <c r="DG146" s="8">
        <f t="shared" ref="DG146:DG150" si="98">DD:DD-BJ:BJ</f>
        <v>120</v>
      </c>
      <c r="DH146" s="9">
        <f t="shared" ref="DH146:DH150" si="99">DG:DG/30</f>
        <v>4</v>
      </c>
      <c r="DI146" s="2">
        <v>284</v>
      </c>
      <c r="DJ146" s="2">
        <v>36.5</v>
      </c>
      <c r="DK146" s="2">
        <v>6</v>
      </c>
      <c r="DL146" s="2">
        <v>9.0350000000000001</v>
      </c>
      <c r="DM146" s="2">
        <v>9</v>
      </c>
      <c r="DN146" s="2">
        <v>1</v>
      </c>
      <c r="DO146" s="2">
        <v>16.600000000000001</v>
      </c>
      <c r="DP146" s="2">
        <v>14.2</v>
      </c>
      <c r="DQ146" s="2">
        <v>16.5</v>
      </c>
      <c r="DR146" s="2">
        <v>15</v>
      </c>
      <c r="DS146" s="2">
        <v>17.7</v>
      </c>
      <c r="DT146" s="2">
        <v>17.399999999999999</v>
      </c>
      <c r="DU146" s="2">
        <v>15.4</v>
      </c>
      <c r="DV146" s="2">
        <v>15</v>
      </c>
      <c r="DW146" s="2">
        <v>14.7</v>
      </c>
      <c r="DX146" s="2">
        <v>12.5</v>
      </c>
      <c r="DY146" s="2">
        <v>9</v>
      </c>
      <c r="DZ146" s="2">
        <v>8.8000000000000007</v>
      </c>
      <c r="EA146" s="2">
        <v>8.4</v>
      </c>
      <c r="EB146" s="2">
        <v>8.8000000000000007</v>
      </c>
      <c r="EC146" s="2">
        <v>8.6999999999999993</v>
      </c>
      <c r="ED146" s="2">
        <v>8.4</v>
      </c>
      <c r="EE146" s="2">
        <v>6</v>
      </c>
      <c r="EF146" s="2">
        <v>8.3000000000000007</v>
      </c>
      <c r="EG146" s="2">
        <v>7.7</v>
      </c>
      <c r="EH146" s="2">
        <v>7.4</v>
      </c>
      <c r="EI146" s="2">
        <v>75</v>
      </c>
      <c r="EJ146" s="2">
        <v>60</v>
      </c>
      <c r="EK146" s="2">
        <v>70</v>
      </c>
      <c r="EL146" s="2">
        <v>65</v>
      </c>
      <c r="EM146" s="2">
        <v>70</v>
      </c>
      <c r="EN146" s="2">
        <v>65</v>
      </c>
      <c r="EO146" s="2">
        <v>50</v>
      </c>
      <c r="EP146" s="2">
        <v>55</v>
      </c>
      <c r="EQ146" s="2">
        <v>55</v>
      </c>
      <c r="ER146" s="2">
        <v>30</v>
      </c>
      <c r="ES146" s="2" t="s">
        <v>124</v>
      </c>
      <c r="ET146" s="2" t="s">
        <v>94</v>
      </c>
      <c r="EU146" s="2" t="s">
        <v>18</v>
      </c>
    </row>
    <row r="147" spans="1:151" x14ac:dyDescent="0.3">
      <c r="A147" s="2">
        <v>146</v>
      </c>
      <c r="B147" s="2">
        <v>1</v>
      </c>
      <c r="C147" s="2">
        <v>2</v>
      </c>
      <c r="D147" s="2">
        <v>5</v>
      </c>
      <c r="E147" s="2" t="s">
        <v>63</v>
      </c>
      <c r="F147" s="2" t="s">
        <v>17</v>
      </c>
      <c r="G147" s="2" t="s">
        <v>15</v>
      </c>
      <c r="H147" s="2">
        <v>1</v>
      </c>
      <c r="J147" s="3">
        <v>43598</v>
      </c>
      <c r="K147" s="3">
        <v>43879</v>
      </c>
      <c r="L147" s="3" t="s">
        <v>188</v>
      </c>
      <c r="M147" s="7">
        <f t="shared" si="94"/>
        <v>281</v>
      </c>
      <c r="N147" s="7">
        <f t="shared" si="74"/>
        <v>9.3666666666666671</v>
      </c>
      <c r="O147" s="3">
        <v>44104</v>
      </c>
      <c r="P147" s="7">
        <f t="shared" si="95"/>
        <v>225</v>
      </c>
      <c r="Q147" s="7">
        <f t="shared" si="75"/>
        <v>7.5</v>
      </c>
      <c r="R147" s="2">
        <v>10</v>
      </c>
      <c r="S147" s="2">
        <v>227</v>
      </c>
      <c r="T147" s="2">
        <v>34.700000000000003</v>
      </c>
      <c r="U147" s="2">
        <v>7</v>
      </c>
      <c r="V147" s="2">
        <v>7</v>
      </c>
      <c r="W147" s="2">
        <v>6</v>
      </c>
      <c r="X147" s="2">
        <v>2</v>
      </c>
      <c r="Y147" s="2">
        <v>16.399999999999999</v>
      </c>
      <c r="Z147" s="2">
        <v>15.7</v>
      </c>
      <c r="AA147" s="2">
        <v>15.6</v>
      </c>
      <c r="AB147" s="2">
        <v>15.2</v>
      </c>
      <c r="AC147" s="2">
        <v>14</v>
      </c>
      <c r="AD147" s="2">
        <v>16</v>
      </c>
      <c r="AE147" s="2">
        <v>16</v>
      </c>
      <c r="AF147" s="2">
        <v>16.2</v>
      </c>
      <c r="AG147" s="2">
        <v>17</v>
      </c>
      <c r="AH147" s="2">
        <v>16</v>
      </c>
      <c r="AI147" s="2">
        <v>8.6999999999999993</v>
      </c>
      <c r="AJ147" s="2">
        <v>10</v>
      </c>
      <c r="AK147" s="2">
        <v>9.6</v>
      </c>
      <c r="AL147" s="2">
        <v>9.5</v>
      </c>
      <c r="AM147" s="2">
        <v>10</v>
      </c>
      <c r="AN147" s="2">
        <v>8.1999999999999993</v>
      </c>
      <c r="AO147" s="2">
        <v>9.6999999999999993</v>
      </c>
      <c r="AP147" s="2">
        <v>9.6</v>
      </c>
      <c r="AQ147" s="2">
        <v>8.1999999999999993</v>
      </c>
      <c r="AR147" s="2">
        <v>9.3000000000000007</v>
      </c>
      <c r="AS147" s="2">
        <f t="shared" si="76"/>
        <v>9.2799999999999994</v>
      </c>
      <c r="AT147" s="2">
        <f t="shared" si="77"/>
        <v>2.9554140127388533</v>
      </c>
      <c r="AU147" s="2">
        <v>73</v>
      </c>
      <c r="AV147" s="2">
        <v>72</v>
      </c>
      <c r="AW147" s="2">
        <v>65</v>
      </c>
      <c r="AX147" s="2">
        <v>64</v>
      </c>
      <c r="AY147" s="2">
        <v>56</v>
      </c>
      <c r="AZ147" s="2">
        <v>60</v>
      </c>
      <c r="BA147" s="2">
        <v>66</v>
      </c>
      <c r="BB147" s="2">
        <v>68</v>
      </c>
      <c r="BC147" s="2">
        <v>62</v>
      </c>
      <c r="BD147" s="2">
        <v>60</v>
      </c>
      <c r="BE147" s="2" t="s">
        <v>95</v>
      </c>
      <c r="BF147" s="2" t="s">
        <v>94</v>
      </c>
      <c r="BG147" s="2" t="s">
        <v>11</v>
      </c>
      <c r="BH147" s="3">
        <v>44049</v>
      </c>
      <c r="BI147" s="3" t="s">
        <v>190</v>
      </c>
      <c r="BJ147" s="3">
        <v>44327</v>
      </c>
      <c r="BK147" s="8">
        <f t="shared" si="81"/>
        <v>278</v>
      </c>
      <c r="BL147" s="8">
        <f>BK:BK/30</f>
        <v>9.2666666666666675</v>
      </c>
      <c r="BM147" s="8">
        <f t="shared" si="79"/>
        <v>223</v>
      </c>
      <c r="BN147" s="9">
        <f t="shared" si="80"/>
        <v>7.4333333333333336</v>
      </c>
      <c r="BO147" s="2">
        <v>278</v>
      </c>
      <c r="BP147" s="2">
        <v>28.5</v>
      </c>
      <c r="BQ147" s="2">
        <v>6</v>
      </c>
      <c r="BR147" s="2">
        <v>3.3149999999999999</v>
      </c>
      <c r="BS147" s="2">
        <v>5</v>
      </c>
      <c r="BT147" s="2">
        <v>1</v>
      </c>
      <c r="BU147" s="2">
        <v>16.7</v>
      </c>
      <c r="BV147" s="2">
        <v>19</v>
      </c>
      <c r="BW147" s="2">
        <v>14</v>
      </c>
      <c r="BX147" s="2">
        <v>16</v>
      </c>
      <c r="BY147" s="2">
        <v>15.8</v>
      </c>
      <c r="BZ147" s="2">
        <v>15.3</v>
      </c>
      <c r="CA147" s="2">
        <v>14.7</v>
      </c>
      <c r="CB147" s="2">
        <v>15.2</v>
      </c>
      <c r="CC147" s="2">
        <v>13.3</v>
      </c>
      <c r="CD147" s="2">
        <v>14.2</v>
      </c>
      <c r="CE147" s="2">
        <v>8.5</v>
      </c>
      <c r="CF147" s="2">
        <v>8.5</v>
      </c>
      <c r="CG147" s="2">
        <v>8</v>
      </c>
      <c r="CH147" s="2">
        <v>8.6999999999999993</v>
      </c>
      <c r="CI147" s="2">
        <v>8</v>
      </c>
      <c r="CJ147" s="2">
        <v>8.4</v>
      </c>
      <c r="CK147" s="2">
        <v>8</v>
      </c>
      <c r="CL147" s="2">
        <v>8</v>
      </c>
      <c r="CM147" s="2">
        <v>8.3000000000000007</v>
      </c>
      <c r="CN147" s="2">
        <v>7.8</v>
      </c>
      <c r="CO147" s="2">
        <v>60</v>
      </c>
      <c r="CP147" s="2">
        <v>65</v>
      </c>
      <c r="CQ147" s="2">
        <v>50</v>
      </c>
      <c r="CR147" s="2">
        <v>60</v>
      </c>
      <c r="CS147" s="2">
        <v>55</v>
      </c>
      <c r="CT147" s="2">
        <v>55</v>
      </c>
      <c r="CU147" s="2">
        <v>45</v>
      </c>
      <c r="CV147" s="2">
        <v>50</v>
      </c>
      <c r="CW147" s="2">
        <v>45</v>
      </c>
      <c r="CX147" s="2">
        <v>45</v>
      </c>
      <c r="CY147" s="2" t="s">
        <v>126</v>
      </c>
      <c r="CZ147" s="2" t="s">
        <v>94</v>
      </c>
      <c r="DA147" s="2" t="s">
        <v>12</v>
      </c>
    </row>
    <row r="148" spans="1:151" x14ac:dyDescent="0.3">
      <c r="A148" s="2">
        <v>147</v>
      </c>
      <c r="B148" s="2">
        <v>1</v>
      </c>
      <c r="C148" s="2">
        <v>3</v>
      </c>
      <c r="D148" s="2">
        <v>5</v>
      </c>
      <c r="E148" s="2" t="s">
        <v>63</v>
      </c>
      <c r="F148" s="2" t="s">
        <v>17</v>
      </c>
      <c r="G148" s="2" t="s">
        <v>15</v>
      </c>
      <c r="H148" s="2">
        <v>1</v>
      </c>
      <c r="J148" s="3">
        <v>43598</v>
      </c>
      <c r="K148" s="3">
        <v>43883</v>
      </c>
      <c r="L148" s="3" t="s">
        <v>188</v>
      </c>
      <c r="M148" s="7">
        <f t="shared" si="94"/>
        <v>285</v>
      </c>
      <c r="N148" s="7">
        <f t="shared" si="74"/>
        <v>9.5</v>
      </c>
      <c r="O148" s="3">
        <v>44124</v>
      </c>
      <c r="P148" s="7">
        <f t="shared" si="95"/>
        <v>241</v>
      </c>
      <c r="Q148" s="7">
        <f t="shared" si="75"/>
        <v>8.0333333333333332</v>
      </c>
      <c r="R148" s="2">
        <v>12</v>
      </c>
      <c r="S148" s="2">
        <v>210</v>
      </c>
      <c r="T148" s="2">
        <v>30.4</v>
      </c>
      <c r="U148" s="2">
        <v>5</v>
      </c>
      <c r="V148" s="2">
        <v>10.3</v>
      </c>
      <c r="W148" s="2">
        <v>7</v>
      </c>
      <c r="X148" s="2">
        <v>1</v>
      </c>
      <c r="Y148" s="2">
        <v>18</v>
      </c>
      <c r="Z148" s="2">
        <v>18.399999999999999</v>
      </c>
      <c r="AA148" s="2">
        <v>17</v>
      </c>
      <c r="AB148" s="2">
        <v>14.4</v>
      </c>
      <c r="AC148" s="2">
        <v>13</v>
      </c>
      <c r="AD148" s="2">
        <v>16.399999999999999</v>
      </c>
      <c r="AE148" s="2">
        <v>17</v>
      </c>
      <c r="AF148" s="2">
        <v>15</v>
      </c>
      <c r="AG148" s="2">
        <v>16.3</v>
      </c>
      <c r="AH148" s="2">
        <v>16.600000000000001</v>
      </c>
      <c r="AI148" s="2">
        <v>9.6999999999999993</v>
      </c>
      <c r="AJ148" s="2">
        <v>9.3000000000000007</v>
      </c>
      <c r="AK148" s="2">
        <v>9</v>
      </c>
      <c r="AL148" s="2">
        <v>8</v>
      </c>
      <c r="AM148" s="2">
        <v>8.4</v>
      </c>
      <c r="AN148" s="2">
        <v>8.5</v>
      </c>
      <c r="AO148" s="2">
        <v>9.5</v>
      </c>
      <c r="AP148" s="2">
        <v>10.5</v>
      </c>
      <c r="AQ148" s="2">
        <v>9.4</v>
      </c>
      <c r="AR148" s="2">
        <v>10</v>
      </c>
      <c r="AS148" s="2">
        <f t="shared" si="76"/>
        <v>9.23</v>
      </c>
      <c r="AT148" s="2">
        <f t="shared" si="77"/>
        <v>2.9394904458598727</v>
      </c>
      <c r="AU148" s="2">
        <v>60</v>
      </c>
      <c r="AV148" s="2">
        <v>66</v>
      </c>
      <c r="AW148" s="2">
        <v>61</v>
      </c>
      <c r="AX148" s="2">
        <v>53</v>
      </c>
      <c r="AY148" s="2">
        <v>33</v>
      </c>
      <c r="AZ148" s="2">
        <v>56</v>
      </c>
      <c r="BA148" s="2">
        <v>64</v>
      </c>
      <c r="BB148" s="2">
        <v>70</v>
      </c>
      <c r="BC148" s="2">
        <v>56</v>
      </c>
      <c r="BD148" s="2">
        <v>66</v>
      </c>
      <c r="BE148" s="2">
        <v>1</v>
      </c>
      <c r="BF148" s="2" t="s">
        <v>94</v>
      </c>
      <c r="BG148" s="2" t="s">
        <v>11</v>
      </c>
      <c r="BH148" s="3">
        <v>44282</v>
      </c>
      <c r="BI148" s="3" t="s">
        <v>189</v>
      </c>
      <c r="BJ148" s="3">
        <v>44327</v>
      </c>
      <c r="BK148" s="8">
        <f t="shared" si="81"/>
        <v>45</v>
      </c>
      <c r="BL148" s="8">
        <f>BK:BK/30</f>
        <v>1.5</v>
      </c>
      <c r="BM148" s="8">
        <f t="shared" si="79"/>
        <v>203</v>
      </c>
      <c r="BN148" s="9">
        <f t="shared" si="80"/>
        <v>6.7666666666666666</v>
      </c>
      <c r="BO148" s="2">
        <v>279</v>
      </c>
      <c r="BP148" s="2">
        <v>37</v>
      </c>
      <c r="BQ148" s="2">
        <v>7</v>
      </c>
      <c r="BR148" s="2">
        <v>9.92</v>
      </c>
      <c r="BS148" s="2">
        <v>8</v>
      </c>
      <c r="BT148" s="2">
        <v>2</v>
      </c>
      <c r="BU148" s="2">
        <v>17.3</v>
      </c>
      <c r="BV148" s="2">
        <v>16.8</v>
      </c>
      <c r="BW148" s="2">
        <v>16</v>
      </c>
      <c r="BX148" s="2">
        <v>14</v>
      </c>
      <c r="BY148" s="2">
        <v>15.5</v>
      </c>
      <c r="BZ148" s="2">
        <v>15.2</v>
      </c>
      <c r="CA148" s="2">
        <v>14</v>
      </c>
      <c r="CB148" s="2">
        <v>14</v>
      </c>
      <c r="CC148" s="2">
        <v>15.2</v>
      </c>
      <c r="CD148" s="2">
        <v>12.2</v>
      </c>
      <c r="CE148" s="2">
        <v>9.1999999999999993</v>
      </c>
      <c r="CF148" s="2">
        <v>8.8000000000000007</v>
      </c>
      <c r="CG148" s="2">
        <v>9</v>
      </c>
      <c r="CH148" s="2">
        <v>8.8000000000000007</v>
      </c>
      <c r="CI148" s="2">
        <v>9.4</v>
      </c>
      <c r="CJ148" s="2">
        <v>9</v>
      </c>
      <c r="CK148" s="2">
        <v>8.6999999999999993</v>
      </c>
      <c r="CL148" s="2">
        <v>9</v>
      </c>
      <c r="CM148" s="2">
        <v>8.5</v>
      </c>
      <c r="CN148" s="2">
        <v>8.6</v>
      </c>
      <c r="CO148" s="2">
        <v>75</v>
      </c>
      <c r="CP148" s="2">
        <v>70</v>
      </c>
      <c r="CQ148" s="2">
        <v>70</v>
      </c>
      <c r="CR148" s="2">
        <v>65</v>
      </c>
      <c r="CS148" s="2">
        <v>75</v>
      </c>
      <c r="CT148" s="2">
        <v>65</v>
      </c>
      <c r="CU148" s="2">
        <v>60</v>
      </c>
      <c r="CV148" s="2">
        <v>70</v>
      </c>
      <c r="CW148" s="2">
        <v>60</v>
      </c>
      <c r="CX148" s="2">
        <v>40</v>
      </c>
      <c r="CY148" s="2" t="s">
        <v>124</v>
      </c>
      <c r="CZ148" s="2" t="s">
        <v>94</v>
      </c>
      <c r="DA148" s="2" t="s">
        <v>12</v>
      </c>
    </row>
    <row r="149" spans="1:151" x14ac:dyDescent="0.3">
      <c r="A149" s="2">
        <v>148</v>
      </c>
      <c r="B149" s="2">
        <v>1</v>
      </c>
      <c r="C149" s="2">
        <v>1</v>
      </c>
      <c r="D149" s="2">
        <v>5</v>
      </c>
      <c r="E149" s="2" t="s">
        <v>64</v>
      </c>
      <c r="F149" s="2" t="s">
        <v>26</v>
      </c>
      <c r="G149" s="2" t="s">
        <v>15</v>
      </c>
      <c r="H149" s="2">
        <v>1</v>
      </c>
      <c r="J149" s="3" t="s">
        <v>65</v>
      </c>
      <c r="R149" s="2" t="s">
        <v>65</v>
      </c>
      <c r="AS149" s="2" t="e">
        <f t="shared" si="76"/>
        <v>#DIV/0!</v>
      </c>
      <c r="AT149" s="2" t="e">
        <f t="shared" si="77"/>
        <v>#DIV/0!</v>
      </c>
      <c r="BH149" s="3"/>
    </row>
    <row r="150" spans="1:151" x14ac:dyDescent="0.3">
      <c r="A150" s="2">
        <v>149</v>
      </c>
      <c r="B150" s="2">
        <v>1</v>
      </c>
      <c r="C150" s="2">
        <v>2</v>
      </c>
      <c r="D150" s="2">
        <v>5</v>
      </c>
      <c r="E150" s="2" t="s">
        <v>64</v>
      </c>
      <c r="F150" s="2" t="s">
        <v>26</v>
      </c>
      <c r="G150" s="2" t="s">
        <v>15</v>
      </c>
      <c r="H150" s="2">
        <v>1</v>
      </c>
      <c r="J150" s="3">
        <v>43104</v>
      </c>
      <c r="K150" s="3">
        <v>43707</v>
      </c>
      <c r="L150" s="3" t="s">
        <v>190</v>
      </c>
      <c r="M150" s="7">
        <f>K:K-J:J</f>
        <v>603</v>
      </c>
      <c r="N150" s="7">
        <f t="shared" si="74"/>
        <v>20.100000000000001</v>
      </c>
      <c r="O150" s="3">
        <v>43892</v>
      </c>
      <c r="P150" s="7">
        <f>O:O-K:K</f>
        <v>185</v>
      </c>
      <c r="Q150" s="7">
        <f t="shared" si="75"/>
        <v>6.166666666666667</v>
      </c>
      <c r="R150" s="2">
        <v>7</v>
      </c>
      <c r="S150" s="2">
        <v>296.3</v>
      </c>
      <c r="T150" s="2">
        <v>39.700000000000003</v>
      </c>
      <c r="U150" s="2">
        <v>11</v>
      </c>
      <c r="V150" s="2">
        <v>10.555999999999999</v>
      </c>
      <c r="W150" s="2">
        <v>7</v>
      </c>
      <c r="X150" s="2">
        <v>2</v>
      </c>
      <c r="Y150" s="2">
        <v>24</v>
      </c>
      <c r="Z150" s="2">
        <v>23.6</v>
      </c>
      <c r="AA150" s="2">
        <v>23</v>
      </c>
      <c r="AB150" s="2">
        <v>21.8</v>
      </c>
      <c r="AC150" s="2">
        <v>22.5</v>
      </c>
      <c r="AD150" s="2">
        <v>20</v>
      </c>
      <c r="AE150" s="2">
        <v>22</v>
      </c>
      <c r="AF150" s="2">
        <v>22</v>
      </c>
      <c r="AG150" s="2">
        <v>19</v>
      </c>
      <c r="AH150" s="2">
        <v>23</v>
      </c>
      <c r="AI150" s="2">
        <v>12.8</v>
      </c>
      <c r="AJ150" s="2">
        <v>13.2</v>
      </c>
      <c r="AK150" s="2">
        <v>13</v>
      </c>
      <c r="AL150" s="2">
        <v>12.5</v>
      </c>
      <c r="AM150" s="2">
        <v>13.4</v>
      </c>
      <c r="AN150" s="2">
        <v>12</v>
      </c>
      <c r="AO150" s="2">
        <v>12.7</v>
      </c>
      <c r="AP150" s="2">
        <v>12</v>
      </c>
      <c r="AQ150" s="2">
        <v>12.6</v>
      </c>
      <c r="AR150" s="2">
        <v>12</v>
      </c>
      <c r="AS150" s="2">
        <f t="shared" si="76"/>
        <v>12.620000000000001</v>
      </c>
      <c r="AT150" s="2">
        <f t="shared" si="77"/>
        <v>4.0191082802547768</v>
      </c>
      <c r="AU150" s="2">
        <v>181</v>
      </c>
      <c r="AV150" s="2">
        <v>173</v>
      </c>
      <c r="AW150" s="2">
        <v>196</v>
      </c>
      <c r="AX150" s="2">
        <v>176</v>
      </c>
      <c r="AY150" s="2">
        <v>187</v>
      </c>
      <c r="AZ150" s="2">
        <v>143</v>
      </c>
      <c r="BA150" s="2">
        <v>169</v>
      </c>
      <c r="BB150" s="2">
        <v>149</v>
      </c>
      <c r="BC150" s="2">
        <v>156</v>
      </c>
      <c r="BD150" s="2">
        <v>164</v>
      </c>
      <c r="BG150" s="2" t="s">
        <v>11</v>
      </c>
      <c r="BH150" s="3">
        <v>44055</v>
      </c>
      <c r="BI150" s="3" t="s">
        <v>190</v>
      </c>
      <c r="BJ150" s="3">
        <v>44216</v>
      </c>
      <c r="BK150" s="8">
        <f t="shared" si="81"/>
        <v>161</v>
      </c>
      <c r="BL150" s="8">
        <f>BK:BK/30</f>
        <v>5.3666666666666663</v>
      </c>
      <c r="BM150" s="8">
        <f t="shared" si="79"/>
        <v>324</v>
      </c>
      <c r="BN150" s="9">
        <f t="shared" si="80"/>
        <v>10.8</v>
      </c>
      <c r="BO150" s="2">
        <v>407</v>
      </c>
      <c r="BP150" s="2">
        <v>48.7</v>
      </c>
      <c r="BQ150" s="2">
        <v>15</v>
      </c>
      <c r="BR150" s="2">
        <v>10.75</v>
      </c>
      <c r="BS150" s="2">
        <v>9</v>
      </c>
      <c r="BT150" s="2" t="s">
        <v>107</v>
      </c>
      <c r="BU150" s="2">
        <v>19</v>
      </c>
      <c r="BV150" s="2">
        <v>19.5</v>
      </c>
      <c r="BW150" s="2">
        <v>18.5</v>
      </c>
      <c r="BX150" s="2">
        <v>16</v>
      </c>
      <c r="BY150" s="2">
        <v>21.3</v>
      </c>
      <c r="BZ150" s="2">
        <v>19.5</v>
      </c>
      <c r="CA150" s="2">
        <v>19</v>
      </c>
      <c r="CB150" s="2">
        <v>17.5</v>
      </c>
      <c r="CC150" s="2">
        <v>20.3</v>
      </c>
      <c r="CD150" s="2">
        <v>20</v>
      </c>
      <c r="CE150" s="2">
        <v>11</v>
      </c>
      <c r="CF150" s="2">
        <v>10.3</v>
      </c>
      <c r="CG150" s="2">
        <v>8.6</v>
      </c>
      <c r="CH150" s="2">
        <v>9.6</v>
      </c>
      <c r="CI150" s="2">
        <v>10.199999999999999</v>
      </c>
      <c r="CJ150" s="2">
        <v>10.3</v>
      </c>
      <c r="CK150" s="2">
        <v>10.7</v>
      </c>
      <c r="CL150" s="2">
        <v>9.4</v>
      </c>
      <c r="CM150" s="2">
        <v>9.5</v>
      </c>
      <c r="CN150" s="2">
        <v>10</v>
      </c>
      <c r="CO150" s="2">
        <v>110</v>
      </c>
      <c r="CP150" s="2">
        <v>100</v>
      </c>
      <c r="CQ150" s="2">
        <v>60</v>
      </c>
      <c r="CR150" s="2">
        <v>50</v>
      </c>
      <c r="CS150" s="2">
        <v>95</v>
      </c>
      <c r="CT150" s="2">
        <v>90</v>
      </c>
      <c r="CU150" s="2">
        <v>100</v>
      </c>
      <c r="CV150" s="2">
        <v>65</v>
      </c>
      <c r="CW150" s="2">
        <v>75</v>
      </c>
      <c r="CX150" s="2">
        <v>90</v>
      </c>
      <c r="CY150" s="2">
        <v>1</v>
      </c>
      <c r="CZ150" s="2" t="s">
        <v>94</v>
      </c>
      <c r="DA150" s="2" t="s">
        <v>12</v>
      </c>
      <c r="DB150" s="3">
        <v>44312</v>
      </c>
      <c r="DC150" s="3" t="s">
        <v>189</v>
      </c>
      <c r="DD150" s="3">
        <v>44524</v>
      </c>
      <c r="DE150" s="8">
        <f t="shared" si="96"/>
        <v>212</v>
      </c>
      <c r="DF150" s="8">
        <f t="shared" si="97"/>
        <v>7.0666666666666664</v>
      </c>
      <c r="DG150" s="8">
        <f t="shared" si="98"/>
        <v>308</v>
      </c>
      <c r="DH150" s="9">
        <f t="shared" si="99"/>
        <v>10.266666666666667</v>
      </c>
      <c r="DI150" s="2">
        <v>370</v>
      </c>
      <c r="DJ150" s="2">
        <v>46.5</v>
      </c>
      <c r="DK150" s="2">
        <v>7</v>
      </c>
      <c r="DL150" s="2">
        <v>4.7249999999999996</v>
      </c>
      <c r="DM150" s="2">
        <v>8</v>
      </c>
      <c r="DN150" s="2">
        <v>1</v>
      </c>
      <c r="DO150" s="2">
        <v>16.5</v>
      </c>
      <c r="DP150" s="2">
        <v>17</v>
      </c>
      <c r="DQ150" s="2">
        <v>17.5</v>
      </c>
      <c r="DR150" s="2">
        <v>16.8</v>
      </c>
      <c r="DS150" s="2">
        <v>16.5</v>
      </c>
      <c r="DT150" s="2">
        <v>17</v>
      </c>
      <c r="DU150" s="2">
        <v>16</v>
      </c>
      <c r="DV150" s="2">
        <v>14.5</v>
      </c>
      <c r="DW150" s="2">
        <v>16.2</v>
      </c>
      <c r="DX150" s="2">
        <v>15</v>
      </c>
      <c r="DY150" s="2">
        <v>8</v>
      </c>
      <c r="DZ150" s="2">
        <v>7.7</v>
      </c>
      <c r="EA150" s="2">
        <v>7</v>
      </c>
      <c r="EB150" s="2">
        <v>7.3</v>
      </c>
      <c r="EC150" s="2">
        <v>7.5</v>
      </c>
      <c r="ED150" s="2">
        <v>7.5</v>
      </c>
      <c r="EE150" s="2">
        <v>7.6</v>
      </c>
      <c r="EF150" s="2">
        <v>7.7</v>
      </c>
      <c r="EG150" s="2">
        <v>7</v>
      </c>
      <c r="EH150" s="2">
        <v>7.3</v>
      </c>
      <c r="EI150" s="2">
        <v>45</v>
      </c>
      <c r="EJ150" s="2">
        <v>45</v>
      </c>
      <c r="EK150" s="2">
        <v>40</v>
      </c>
      <c r="EL150" s="2">
        <v>35</v>
      </c>
      <c r="EM150" s="2">
        <v>40</v>
      </c>
      <c r="EN150" s="2">
        <v>40</v>
      </c>
      <c r="EO150" s="2">
        <v>40</v>
      </c>
      <c r="EP150" s="2">
        <v>35</v>
      </c>
      <c r="EQ150" s="2">
        <v>40</v>
      </c>
      <c r="ER150" s="2">
        <v>35</v>
      </c>
      <c r="ES150" s="2" t="s">
        <v>123</v>
      </c>
      <c r="ET150" s="2" t="s">
        <v>94</v>
      </c>
      <c r="EU150" s="2" t="s">
        <v>18</v>
      </c>
    </row>
    <row r="151" spans="1:151" x14ac:dyDescent="0.3">
      <c r="A151" s="2">
        <v>150</v>
      </c>
      <c r="B151" s="2">
        <v>1</v>
      </c>
      <c r="C151" s="2">
        <v>3</v>
      </c>
      <c r="D151" s="2">
        <v>5</v>
      </c>
      <c r="E151" s="2" t="s">
        <v>64</v>
      </c>
      <c r="F151" s="2" t="s">
        <v>26</v>
      </c>
      <c r="G151" s="2" t="s">
        <v>15</v>
      </c>
      <c r="H151" s="2">
        <v>1</v>
      </c>
      <c r="J151" s="3">
        <v>43598</v>
      </c>
      <c r="K151" s="3">
        <v>44145</v>
      </c>
      <c r="L151" s="3" t="s">
        <v>192</v>
      </c>
      <c r="M151" s="7">
        <f>K:K-J:J</f>
        <v>547</v>
      </c>
      <c r="N151" s="7">
        <f t="shared" si="74"/>
        <v>18.233333333333334</v>
      </c>
      <c r="O151" s="3">
        <v>44274</v>
      </c>
      <c r="P151" s="7">
        <f>O:O-K:K</f>
        <v>129</v>
      </c>
      <c r="Q151" s="7">
        <f t="shared" si="75"/>
        <v>4.3</v>
      </c>
      <c r="R151" s="2">
        <v>6</v>
      </c>
      <c r="S151" s="2">
        <v>276</v>
      </c>
      <c r="T151" s="2">
        <v>38.299999999999997</v>
      </c>
      <c r="U151" s="2">
        <v>14</v>
      </c>
      <c r="V151" s="2">
        <v>3.8450000000000002</v>
      </c>
      <c r="W151" s="2">
        <v>7</v>
      </c>
      <c r="X151" s="2">
        <v>2</v>
      </c>
      <c r="Y151" s="2">
        <v>18.2</v>
      </c>
      <c r="Z151" s="2">
        <v>16.5</v>
      </c>
      <c r="AA151" s="2">
        <v>13.2</v>
      </c>
      <c r="AB151" s="2">
        <v>15.7</v>
      </c>
      <c r="AC151" s="2">
        <v>13</v>
      </c>
      <c r="AD151" s="2">
        <v>14.2</v>
      </c>
      <c r="AE151" s="2">
        <v>14.7</v>
      </c>
      <c r="AF151" s="2">
        <v>16</v>
      </c>
      <c r="AG151" s="2">
        <v>14.5</v>
      </c>
      <c r="AH151" s="2">
        <v>17.2</v>
      </c>
      <c r="AI151" s="2">
        <v>10.5</v>
      </c>
      <c r="AJ151" s="2">
        <v>11</v>
      </c>
      <c r="AK151" s="2">
        <v>9.8000000000000007</v>
      </c>
      <c r="AL151" s="2">
        <v>10.4</v>
      </c>
      <c r="AM151" s="2">
        <v>8.1999999999999993</v>
      </c>
      <c r="AN151" s="2">
        <v>10</v>
      </c>
      <c r="AO151" s="2">
        <v>9.5</v>
      </c>
      <c r="AP151" s="2">
        <v>10.3</v>
      </c>
      <c r="AQ151" s="2">
        <v>10.6</v>
      </c>
      <c r="AR151" s="2">
        <v>10.4</v>
      </c>
      <c r="AS151" s="2">
        <f t="shared" si="76"/>
        <v>10.07</v>
      </c>
      <c r="AT151" s="2">
        <f t="shared" si="77"/>
        <v>3.2070063694267517</v>
      </c>
      <c r="AU151" s="2">
        <v>85</v>
      </c>
      <c r="AV151" s="2">
        <v>90</v>
      </c>
      <c r="AW151" s="2">
        <v>55</v>
      </c>
      <c r="AX151" s="2">
        <v>75</v>
      </c>
      <c r="AY151" s="2">
        <v>35</v>
      </c>
      <c r="AZ151" s="2">
        <v>60</v>
      </c>
      <c r="BA151" s="2">
        <v>55</v>
      </c>
      <c r="BB151" s="2">
        <v>80</v>
      </c>
      <c r="BC151" s="2">
        <v>45</v>
      </c>
      <c r="BD151" s="2">
        <v>90</v>
      </c>
      <c r="BE151" s="2">
        <v>1</v>
      </c>
      <c r="BF151" s="2" t="s">
        <v>94</v>
      </c>
      <c r="BG151" s="2" t="s">
        <v>11</v>
      </c>
      <c r="BH151" s="3"/>
    </row>
    <row r="152" spans="1:151" x14ac:dyDescent="0.3">
      <c r="A152" s="2">
        <v>151</v>
      </c>
      <c r="B152" s="2">
        <v>1</v>
      </c>
      <c r="C152" s="2">
        <v>1</v>
      </c>
      <c r="D152" s="2">
        <v>5</v>
      </c>
      <c r="E152" s="2" t="s">
        <v>66</v>
      </c>
      <c r="F152" s="2" t="s">
        <v>22</v>
      </c>
      <c r="G152" s="2" t="s">
        <v>15</v>
      </c>
      <c r="H152" s="2">
        <v>1</v>
      </c>
      <c r="J152" s="3">
        <v>43104</v>
      </c>
      <c r="K152" s="3">
        <v>43500</v>
      </c>
      <c r="L152" s="3" t="s">
        <v>188</v>
      </c>
      <c r="M152" s="7">
        <f>K:K-J:J</f>
        <v>396</v>
      </c>
      <c r="N152" s="7">
        <f t="shared" si="74"/>
        <v>13.2</v>
      </c>
      <c r="O152" s="3">
        <v>43716</v>
      </c>
      <c r="P152" s="7">
        <f>O:O-K:K</f>
        <v>216</v>
      </c>
      <c r="Q152" s="7">
        <f t="shared" si="75"/>
        <v>7.2</v>
      </c>
      <c r="R152" s="2">
        <v>12</v>
      </c>
      <c r="S152" s="2">
        <v>246</v>
      </c>
      <c r="T152" s="2">
        <v>39.700000000000003</v>
      </c>
      <c r="U152" s="2">
        <v>10</v>
      </c>
      <c r="V152" s="2">
        <v>7</v>
      </c>
      <c r="W152" s="2">
        <v>8</v>
      </c>
      <c r="X152" s="2">
        <v>1</v>
      </c>
      <c r="Y152" s="2">
        <v>14</v>
      </c>
      <c r="Z152" s="2">
        <v>18</v>
      </c>
      <c r="AA152" s="2">
        <v>16.5</v>
      </c>
      <c r="AB152" s="2">
        <v>15</v>
      </c>
      <c r="AC152" s="2">
        <v>13.6</v>
      </c>
      <c r="AD152" s="2">
        <v>14.3</v>
      </c>
      <c r="AE152" s="2">
        <v>15.4</v>
      </c>
      <c r="AF152" s="2">
        <v>14.6</v>
      </c>
      <c r="AG152" s="2">
        <v>15.5</v>
      </c>
      <c r="AH152" s="2">
        <v>17.7</v>
      </c>
      <c r="AI152" s="2">
        <v>8.6</v>
      </c>
      <c r="AJ152" s="2">
        <v>8.6</v>
      </c>
      <c r="AK152" s="2">
        <v>8.1999999999999993</v>
      </c>
      <c r="AL152" s="2">
        <v>8</v>
      </c>
      <c r="AM152" s="2">
        <v>7.6</v>
      </c>
      <c r="AN152" s="2">
        <v>8.1999999999999993</v>
      </c>
      <c r="AO152" s="2">
        <v>8</v>
      </c>
      <c r="AP152" s="2">
        <v>8.1999999999999993</v>
      </c>
      <c r="AQ152" s="2">
        <v>7</v>
      </c>
      <c r="AR152" s="2">
        <v>6.8</v>
      </c>
      <c r="AS152" s="2">
        <f t="shared" si="76"/>
        <v>7.92</v>
      </c>
      <c r="AT152" s="2">
        <f t="shared" si="77"/>
        <v>2.5222929936305731</v>
      </c>
      <c r="AU152" s="2">
        <v>50</v>
      </c>
      <c r="AV152" s="2">
        <v>67</v>
      </c>
      <c r="AW152" s="2">
        <v>60</v>
      </c>
      <c r="AX152" s="2">
        <v>51</v>
      </c>
      <c r="AY152" s="2">
        <v>39</v>
      </c>
      <c r="AZ152" s="2">
        <v>50</v>
      </c>
      <c r="BA152" s="2">
        <v>54</v>
      </c>
      <c r="BB152" s="2">
        <v>52</v>
      </c>
      <c r="BC152" s="2">
        <v>53</v>
      </c>
      <c r="BD152" s="2">
        <v>56</v>
      </c>
      <c r="BE152" s="2">
        <v>1</v>
      </c>
      <c r="BF152" s="2" t="s">
        <v>94</v>
      </c>
      <c r="BG152" s="2" t="s">
        <v>11</v>
      </c>
      <c r="BH152" s="3">
        <v>44038</v>
      </c>
      <c r="BI152" s="3" t="s">
        <v>190</v>
      </c>
      <c r="BJ152" s="3">
        <v>44221</v>
      </c>
      <c r="BK152" s="8">
        <f t="shared" si="81"/>
        <v>183</v>
      </c>
      <c r="BL152" s="8">
        <f>BK:BK/30</f>
        <v>6.1</v>
      </c>
      <c r="BM152" s="8">
        <f t="shared" si="79"/>
        <v>505</v>
      </c>
      <c r="BN152" s="9">
        <f t="shared" si="80"/>
        <v>16.833333333333332</v>
      </c>
      <c r="BO152" s="2">
        <v>334</v>
      </c>
      <c r="BP152" s="2">
        <v>50</v>
      </c>
      <c r="BQ152" s="2">
        <v>8</v>
      </c>
      <c r="BR152" s="2">
        <v>9.8249999999999993</v>
      </c>
      <c r="BS152" s="2">
        <v>7</v>
      </c>
      <c r="BT152" s="2">
        <v>1</v>
      </c>
      <c r="BU152" s="2">
        <v>18</v>
      </c>
      <c r="BV152" s="2">
        <v>18</v>
      </c>
      <c r="BW152" s="2">
        <v>18.100000000000001</v>
      </c>
      <c r="BX152" s="2">
        <v>14.6</v>
      </c>
      <c r="BY152" s="2">
        <v>16</v>
      </c>
      <c r="BZ152" s="2">
        <v>16.100000000000001</v>
      </c>
      <c r="CA152" s="2">
        <v>19</v>
      </c>
      <c r="CB152" s="2">
        <v>16</v>
      </c>
      <c r="CC152" s="2">
        <v>17</v>
      </c>
      <c r="CD152" s="2">
        <v>16.8</v>
      </c>
      <c r="CE152" s="2">
        <v>10</v>
      </c>
      <c r="CF152" s="2">
        <v>9.1</v>
      </c>
      <c r="CG152" s="2">
        <v>10</v>
      </c>
      <c r="CH152" s="2">
        <v>9</v>
      </c>
      <c r="CI152" s="2">
        <v>9</v>
      </c>
      <c r="CJ152" s="2">
        <v>9</v>
      </c>
      <c r="CK152" s="2">
        <v>9.3000000000000007</v>
      </c>
      <c r="CL152" s="2">
        <v>10</v>
      </c>
      <c r="CM152" s="2">
        <v>9.1999999999999993</v>
      </c>
      <c r="CN152" s="2">
        <v>10.1</v>
      </c>
      <c r="CO152" s="2">
        <v>75</v>
      </c>
      <c r="CP152" s="2">
        <v>70</v>
      </c>
      <c r="CQ152" s="2">
        <v>85</v>
      </c>
      <c r="CR152" s="2">
        <v>50</v>
      </c>
      <c r="CS152" s="2">
        <v>60</v>
      </c>
      <c r="CT152" s="2">
        <v>70</v>
      </c>
      <c r="CU152" s="2">
        <v>75</v>
      </c>
      <c r="CV152" s="2">
        <v>80</v>
      </c>
      <c r="CW152" s="2">
        <v>70</v>
      </c>
      <c r="CX152" s="2">
        <v>85</v>
      </c>
      <c r="CY152" s="2">
        <v>1</v>
      </c>
      <c r="CZ152" s="2" t="s">
        <v>94</v>
      </c>
      <c r="DA152" s="2" t="s">
        <v>12</v>
      </c>
      <c r="DB152" s="3">
        <v>44291</v>
      </c>
      <c r="DC152" s="3" t="s">
        <v>189</v>
      </c>
      <c r="DD152" s="3">
        <v>44327</v>
      </c>
      <c r="DE152" s="8">
        <f t="shared" si="86"/>
        <v>36</v>
      </c>
      <c r="DF152" s="8">
        <f t="shared" si="87"/>
        <v>1.2</v>
      </c>
      <c r="DG152" s="8">
        <f t="shared" si="88"/>
        <v>106</v>
      </c>
      <c r="DH152" s="9">
        <f t="shared" si="89"/>
        <v>3.5333333333333332</v>
      </c>
      <c r="DI152" s="2">
        <v>260</v>
      </c>
      <c r="DJ152" s="2">
        <v>35</v>
      </c>
      <c r="DK152" s="2">
        <v>6</v>
      </c>
      <c r="DL152" s="2">
        <v>9.3699999999999992</v>
      </c>
      <c r="DM152" s="2">
        <v>7</v>
      </c>
      <c r="DN152" s="2">
        <v>1</v>
      </c>
      <c r="DO152" s="2">
        <v>15.6</v>
      </c>
      <c r="DP152" s="2">
        <v>13.7</v>
      </c>
      <c r="DQ152" s="2">
        <v>13.5</v>
      </c>
      <c r="DR152" s="2">
        <v>14.5</v>
      </c>
      <c r="DS152" s="2">
        <v>15</v>
      </c>
      <c r="DT152" s="2">
        <v>15.3</v>
      </c>
      <c r="DU152" s="2">
        <v>14</v>
      </c>
      <c r="DV152" s="2">
        <v>14</v>
      </c>
      <c r="DW152" s="2">
        <v>12.2</v>
      </c>
      <c r="DX152" s="2">
        <v>13</v>
      </c>
      <c r="DY152" s="2">
        <v>8.6</v>
      </c>
      <c r="DZ152" s="2">
        <v>8.5</v>
      </c>
      <c r="EA152" s="2">
        <v>8.8000000000000007</v>
      </c>
      <c r="EB152" s="2">
        <v>8.4</v>
      </c>
      <c r="EC152" s="2">
        <v>8</v>
      </c>
      <c r="ED152" s="2">
        <v>8.1999999999999993</v>
      </c>
      <c r="EE152" s="2">
        <v>8.5</v>
      </c>
      <c r="EF152" s="2">
        <v>8.6999999999999993</v>
      </c>
      <c r="EG152" s="2">
        <v>8.5</v>
      </c>
      <c r="EH152" s="2">
        <v>7.7</v>
      </c>
      <c r="EI152" s="2">
        <v>60</v>
      </c>
      <c r="EJ152" s="2">
        <v>65</v>
      </c>
      <c r="EK152" s="2">
        <v>70</v>
      </c>
      <c r="EL152" s="2">
        <v>60</v>
      </c>
      <c r="EM152" s="2">
        <v>55</v>
      </c>
      <c r="EN152" s="2">
        <v>60</v>
      </c>
      <c r="EO152" s="2">
        <v>60</v>
      </c>
      <c r="EP152" s="2">
        <v>60</v>
      </c>
      <c r="EQ152" s="2">
        <v>60</v>
      </c>
      <c r="ER152" s="2">
        <v>45</v>
      </c>
      <c r="ES152" s="2" t="s">
        <v>136</v>
      </c>
      <c r="ET152" s="2" t="s">
        <v>94</v>
      </c>
      <c r="EU152" s="2" t="s">
        <v>18</v>
      </c>
    </row>
    <row r="153" spans="1:151" x14ac:dyDescent="0.3">
      <c r="A153" s="2">
        <v>152</v>
      </c>
      <c r="B153" s="2">
        <v>1</v>
      </c>
      <c r="C153" s="2">
        <v>2</v>
      </c>
      <c r="D153" s="2">
        <v>5</v>
      </c>
      <c r="E153" s="2" t="s">
        <v>66</v>
      </c>
      <c r="F153" s="2" t="s">
        <v>22</v>
      </c>
      <c r="G153" s="2" t="s">
        <v>15</v>
      </c>
      <c r="H153" s="2">
        <v>1</v>
      </c>
      <c r="J153" s="3">
        <v>43598</v>
      </c>
      <c r="K153" s="3">
        <v>43894</v>
      </c>
      <c r="L153" s="3" t="s">
        <v>188</v>
      </c>
      <c r="M153" s="7">
        <f>K:K-J:J</f>
        <v>296</v>
      </c>
      <c r="N153" s="7">
        <f t="shared" si="74"/>
        <v>9.8666666666666671</v>
      </c>
      <c r="O153" s="3">
        <v>44098</v>
      </c>
      <c r="P153" s="7">
        <f>O:O-K:K</f>
        <v>204</v>
      </c>
      <c r="Q153" s="7">
        <f t="shared" si="75"/>
        <v>6.8</v>
      </c>
      <c r="R153" s="2">
        <v>10</v>
      </c>
      <c r="S153" s="2">
        <v>277</v>
      </c>
      <c r="T153" s="2">
        <v>43.7</v>
      </c>
      <c r="U153" s="2">
        <v>16</v>
      </c>
      <c r="V153" s="2">
        <v>6</v>
      </c>
      <c r="W153" s="2">
        <v>6</v>
      </c>
      <c r="X153" s="2">
        <v>2</v>
      </c>
      <c r="Y153" s="2">
        <v>17.8</v>
      </c>
      <c r="Z153" s="2">
        <v>16.600000000000001</v>
      </c>
      <c r="AA153" s="2">
        <v>17.8</v>
      </c>
      <c r="AB153" s="2">
        <v>13</v>
      </c>
      <c r="AC153" s="2">
        <v>18.3</v>
      </c>
      <c r="AD153" s="2">
        <v>14</v>
      </c>
      <c r="AE153" s="2">
        <v>14</v>
      </c>
      <c r="AF153" s="2">
        <v>18.2</v>
      </c>
      <c r="AG153" s="2">
        <v>17</v>
      </c>
      <c r="AH153" s="2">
        <v>15.5</v>
      </c>
      <c r="AI153" s="2">
        <v>8.3000000000000007</v>
      </c>
      <c r="AJ153" s="2">
        <v>9</v>
      </c>
      <c r="AK153" s="2">
        <v>9.1999999999999993</v>
      </c>
      <c r="AL153" s="2">
        <v>7.8</v>
      </c>
      <c r="AM153" s="2">
        <v>9</v>
      </c>
      <c r="AN153" s="2">
        <v>9</v>
      </c>
      <c r="AO153" s="2">
        <v>8</v>
      </c>
      <c r="AP153" s="2">
        <v>9.1999999999999993</v>
      </c>
      <c r="AQ153" s="2">
        <v>9</v>
      </c>
      <c r="AR153" s="2">
        <v>8.4</v>
      </c>
      <c r="AS153" s="2">
        <f t="shared" si="76"/>
        <v>8.6900000000000013</v>
      </c>
      <c r="AT153" s="2">
        <f t="shared" si="77"/>
        <v>2.7675159235668794</v>
      </c>
      <c r="AU153" s="2">
        <v>48</v>
      </c>
      <c r="AV153" s="2">
        <v>49</v>
      </c>
      <c r="AW153" s="2">
        <v>56</v>
      </c>
      <c r="AX153" s="2">
        <v>35</v>
      </c>
      <c r="AY153" s="2">
        <v>59</v>
      </c>
      <c r="AZ153" s="2">
        <v>50</v>
      </c>
      <c r="BA153" s="2">
        <v>44</v>
      </c>
      <c r="BB153" s="2">
        <v>62</v>
      </c>
      <c r="BC153" s="2">
        <v>53</v>
      </c>
      <c r="BD153" s="2">
        <v>49</v>
      </c>
      <c r="BE153" s="2">
        <v>1</v>
      </c>
      <c r="BF153" s="2" t="s">
        <v>94</v>
      </c>
      <c r="BG153" s="2" t="s">
        <v>11</v>
      </c>
      <c r="BH153" s="3">
        <v>44194</v>
      </c>
      <c r="BI153" s="3" t="s">
        <v>192</v>
      </c>
      <c r="BJ153" s="3">
        <v>44412</v>
      </c>
      <c r="BK153" s="8">
        <f t="shared" si="81"/>
        <v>218</v>
      </c>
      <c r="BL153" s="8">
        <f>BK:BK/30</f>
        <v>7.2666666666666666</v>
      </c>
      <c r="BM153" s="8">
        <f t="shared" si="79"/>
        <v>314</v>
      </c>
      <c r="BN153" s="9">
        <f t="shared" si="80"/>
        <v>10.466666666666667</v>
      </c>
      <c r="BO153" s="2">
        <v>319</v>
      </c>
      <c r="BP153" s="2">
        <v>45.5</v>
      </c>
      <c r="BQ153" s="2">
        <v>13</v>
      </c>
      <c r="BR153" s="2">
        <v>12.62</v>
      </c>
      <c r="BS153" s="2">
        <v>9</v>
      </c>
      <c r="BT153" s="2">
        <v>2</v>
      </c>
      <c r="BU153" s="2">
        <v>17.2</v>
      </c>
      <c r="BV153" s="2">
        <v>16.8</v>
      </c>
      <c r="BW153" s="2">
        <v>17.3</v>
      </c>
      <c r="BX153" s="2">
        <v>18</v>
      </c>
      <c r="BY153" s="2">
        <v>18.2</v>
      </c>
      <c r="BZ153" s="2">
        <v>19.8</v>
      </c>
      <c r="CA153" s="2">
        <v>17</v>
      </c>
      <c r="CB153" s="2">
        <v>16.399999999999999</v>
      </c>
      <c r="CC153" s="2">
        <v>17.3</v>
      </c>
      <c r="CD153" s="2">
        <v>12.3</v>
      </c>
      <c r="CE153" s="2">
        <v>9.4</v>
      </c>
      <c r="CF153" s="2">
        <v>8.6999999999999993</v>
      </c>
      <c r="CG153" s="2">
        <v>8.1999999999999993</v>
      </c>
      <c r="CH153" s="2">
        <v>10</v>
      </c>
      <c r="CI153" s="2">
        <v>9.8000000000000007</v>
      </c>
      <c r="CJ153" s="2">
        <v>10.3</v>
      </c>
      <c r="CK153" s="2">
        <v>10.5</v>
      </c>
      <c r="CL153" s="2">
        <v>8.6999999999999993</v>
      </c>
      <c r="CM153" s="2">
        <v>9.8000000000000007</v>
      </c>
      <c r="CN153" s="2">
        <v>8.5</v>
      </c>
      <c r="CO153" s="2">
        <v>64</v>
      </c>
      <c r="CP153" s="2">
        <v>62</v>
      </c>
      <c r="CQ153" s="2">
        <v>63</v>
      </c>
      <c r="CR153" s="2">
        <v>86</v>
      </c>
      <c r="CS153" s="2">
        <v>88</v>
      </c>
      <c r="CT153" s="2">
        <v>100</v>
      </c>
      <c r="CU153" s="2">
        <v>81</v>
      </c>
      <c r="CV153" s="2">
        <v>57</v>
      </c>
      <c r="CW153" s="2">
        <v>84</v>
      </c>
      <c r="CX153" s="2">
        <v>37</v>
      </c>
      <c r="CY153" s="2">
        <v>1</v>
      </c>
      <c r="CZ153" s="2" t="s">
        <v>94</v>
      </c>
      <c r="DA153" s="2" t="s">
        <v>12</v>
      </c>
      <c r="DB153" s="3">
        <v>44395</v>
      </c>
      <c r="DC153" s="3" t="s">
        <v>190</v>
      </c>
      <c r="DD153" s="3">
        <v>44548</v>
      </c>
      <c r="DE153" s="8">
        <f t="shared" ref="DE153" si="100">DD:DD-DB:DB</f>
        <v>153</v>
      </c>
      <c r="DF153" s="8">
        <f t="shared" ref="DF153" si="101">DE153/30</f>
        <v>5.0999999999999996</v>
      </c>
      <c r="DG153" s="8">
        <f t="shared" ref="DG153" si="102">DD:DD-BJ:BJ</f>
        <v>136</v>
      </c>
      <c r="DH153" s="9">
        <f t="shared" ref="DH153" si="103">DG:DG/30</f>
        <v>4.5333333333333332</v>
      </c>
      <c r="DI153" s="2">
        <v>323</v>
      </c>
      <c r="DJ153" s="2">
        <v>56</v>
      </c>
      <c r="DK153" s="2">
        <v>16</v>
      </c>
      <c r="DL153" s="2">
        <v>10.175000000000001</v>
      </c>
      <c r="DM153" s="2">
        <v>8</v>
      </c>
      <c r="DN153" s="2">
        <v>2</v>
      </c>
      <c r="DO153" s="2">
        <v>16</v>
      </c>
      <c r="DP153" s="2">
        <v>16.7</v>
      </c>
      <c r="DQ153" s="2">
        <v>16.399999999999999</v>
      </c>
      <c r="DR153" s="2">
        <v>18</v>
      </c>
      <c r="DS153" s="2">
        <v>13.8</v>
      </c>
      <c r="DT153" s="2">
        <v>17.2</v>
      </c>
      <c r="DU153" s="2">
        <v>15</v>
      </c>
      <c r="DV153" s="2">
        <v>15</v>
      </c>
      <c r="DW153" s="2">
        <v>13</v>
      </c>
      <c r="DX153" s="2">
        <v>14</v>
      </c>
      <c r="DY153" s="2">
        <v>9.3000000000000007</v>
      </c>
      <c r="DZ153" s="2">
        <v>8.4</v>
      </c>
      <c r="EA153" s="2">
        <v>9.1999999999999993</v>
      </c>
      <c r="EB153" s="2">
        <v>9</v>
      </c>
      <c r="EC153" s="2">
        <v>8.8000000000000007</v>
      </c>
      <c r="ED153" s="2">
        <v>9</v>
      </c>
      <c r="EE153" s="2">
        <v>8.1999999999999993</v>
      </c>
      <c r="EF153" s="2">
        <v>8</v>
      </c>
      <c r="EG153" s="2">
        <v>9</v>
      </c>
      <c r="EH153" s="2">
        <v>8.1999999999999993</v>
      </c>
      <c r="EI153" s="2">
        <v>65</v>
      </c>
      <c r="EJ153" s="2">
        <v>55</v>
      </c>
      <c r="EK153" s="2">
        <v>60</v>
      </c>
      <c r="EL153" s="2">
        <v>65</v>
      </c>
      <c r="EM153" s="2">
        <v>55</v>
      </c>
      <c r="EN153" s="2">
        <v>55</v>
      </c>
      <c r="EO153" s="2">
        <v>60</v>
      </c>
      <c r="EP153" s="2">
        <v>50</v>
      </c>
      <c r="EQ153" s="2">
        <v>55</v>
      </c>
      <c r="ER153" s="2">
        <v>50</v>
      </c>
      <c r="ES153" s="2" t="s">
        <v>133</v>
      </c>
      <c r="ET153" s="2" t="s">
        <v>94</v>
      </c>
      <c r="EU153" s="2" t="s">
        <v>18</v>
      </c>
    </row>
    <row r="154" spans="1:151" x14ac:dyDescent="0.3">
      <c r="A154" s="2">
        <v>153</v>
      </c>
      <c r="B154" s="2">
        <v>1</v>
      </c>
      <c r="C154" s="2">
        <v>3</v>
      </c>
      <c r="D154" s="2">
        <v>5</v>
      </c>
      <c r="E154" s="2" t="s">
        <v>66</v>
      </c>
      <c r="F154" s="2" t="s">
        <v>22</v>
      </c>
      <c r="G154" s="2" t="s">
        <v>15</v>
      </c>
      <c r="H154" s="2">
        <v>1</v>
      </c>
      <c r="J154" s="3">
        <v>43598</v>
      </c>
      <c r="AS154" s="2" t="e">
        <f t="shared" si="76"/>
        <v>#DIV/0!</v>
      </c>
      <c r="AT154" s="2" t="e">
        <f t="shared" si="77"/>
        <v>#DIV/0!</v>
      </c>
      <c r="BH154" s="3"/>
    </row>
    <row r="155" spans="1:151" x14ac:dyDescent="0.3">
      <c r="A155" s="2">
        <v>154</v>
      </c>
      <c r="B155" s="2">
        <v>1</v>
      </c>
      <c r="C155" s="2">
        <v>1</v>
      </c>
      <c r="D155" s="2">
        <v>5</v>
      </c>
      <c r="E155" s="2" t="s">
        <v>67</v>
      </c>
      <c r="F155" s="2" t="s">
        <v>17</v>
      </c>
      <c r="G155" s="2" t="s">
        <v>10</v>
      </c>
      <c r="H155" s="2">
        <v>1</v>
      </c>
      <c r="J155" s="3">
        <v>43104</v>
      </c>
      <c r="K155" s="3">
        <v>43510</v>
      </c>
      <c r="L155" s="3" t="s">
        <v>188</v>
      </c>
      <c r="M155" s="7">
        <f t="shared" ref="M155:M172" si="104">K:K-J:J</f>
        <v>406</v>
      </c>
      <c r="N155" s="7">
        <f t="shared" si="74"/>
        <v>13.533333333333333</v>
      </c>
      <c r="O155" s="3">
        <v>43694</v>
      </c>
      <c r="P155" s="7">
        <f>O:O-K:K</f>
        <v>184</v>
      </c>
      <c r="Q155" s="7">
        <f t="shared" si="75"/>
        <v>6.1333333333333337</v>
      </c>
      <c r="R155" s="2">
        <v>15</v>
      </c>
      <c r="S155" s="2">
        <v>286.39999999999998</v>
      </c>
      <c r="T155" s="2">
        <v>36.5</v>
      </c>
      <c r="U155" s="2">
        <v>6</v>
      </c>
      <c r="V155" s="2">
        <v>1.89</v>
      </c>
      <c r="W155" s="2">
        <v>8</v>
      </c>
      <c r="X155" s="2">
        <v>2</v>
      </c>
      <c r="Y155" s="2">
        <v>10.199999999999999</v>
      </c>
      <c r="Z155" s="2">
        <v>13.6</v>
      </c>
      <c r="AA155" s="2">
        <v>10</v>
      </c>
      <c r="AB155" s="2">
        <v>12.3</v>
      </c>
      <c r="AC155" s="2">
        <v>13</v>
      </c>
      <c r="AD155" s="2">
        <v>9.4</v>
      </c>
      <c r="AE155" s="2">
        <v>10</v>
      </c>
      <c r="AF155" s="2">
        <v>12</v>
      </c>
      <c r="AG155" s="2">
        <v>11.7</v>
      </c>
      <c r="AH155" s="2">
        <v>10</v>
      </c>
      <c r="AI155" s="2">
        <v>4.5</v>
      </c>
      <c r="AJ155" s="2">
        <v>4.3</v>
      </c>
      <c r="AK155" s="2">
        <v>4</v>
      </c>
      <c r="AL155" s="2">
        <v>4.7</v>
      </c>
      <c r="AM155" s="2">
        <v>4.5</v>
      </c>
      <c r="AN155" s="2">
        <v>4.4000000000000004</v>
      </c>
      <c r="AO155" s="2">
        <v>3.8</v>
      </c>
      <c r="AP155" s="2">
        <v>5.5</v>
      </c>
      <c r="AQ155" s="2">
        <v>4.5999999999999996</v>
      </c>
      <c r="AR155" s="2">
        <v>4.2</v>
      </c>
      <c r="AS155" s="2">
        <f t="shared" si="76"/>
        <v>4.4500000000000011</v>
      </c>
      <c r="AT155" s="2">
        <f t="shared" si="77"/>
        <v>1.4171974522292996</v>
      </c>
      <c r="AU155" s="2">
        <v>9</v>
      </c>
      <c r="AV155" s="2">
        <v>14</v>
      </c>
      <c r="AW155" s="2">
        <v>9</v>
      </c>
      <c r="AX155" s="2">
        <v>15</v>
      </c>
      <c r="AY155" s="2">
        <v>12</v>
      </c>
      <c r="AZ155" s="2">
        <v>9</v>
      </c>
      <c r="BA155" s="2">
        <v>8</v>
      </c>
      <c r="BB155" s="2">
        <v>17</v>
      </c>
      <c r="BC155" s="2">
        <v>14</v>
      </c>
      <c r="BD155" s="2">
        <v>8</v>
      </c>
      <c r="BG155" s="2" t="s">
        <v>11</v>
      </c>
      <c r="BH155" s="3">
        <v>44055</v>
      </c>
      <c r="BI155" s="3" t="s">
        <v>190</v>
      </c>
      <c r="BJ155" s="3">
        <v>44209</v>
      </c>
      <c r="BK155" s="8">
        <f t="shared" si="81"/>
        <v>154</v>
      </c>
      <c r="BL155" s="8">
        <f>BK:BK/30</f>
        <v>5.1333333333333337</v>
      </c>
      <c r="BM155" s="8">
        <f t="shared" si="79"/>
        <v>515</v>
      </c>
      <c r="BN155" s="9">
        <f t="shared" si="80"/>
        <v>17.166666666666668</v>
      </c>
      <c r="BO155" s="2">
        <v>400</v>
      </c>
      <c r="BP155" s="2">
        <v>52.5</v>
      </c>
      <c r="BQ155" s="2">
        <v>14</v>
      </c>
      <c r="BR155" s="2">
        <v>3.4550000000000001</v>
      </c>
      <c r="BS155" s="2">
        <v>10</v>
      </c>
      <c r="BT155" s="2">
        <v>2</v>
      </c>
      <c r="BU155" s="2">
        <v>14</v>
      </c>
      <c r="BV155" s="2">
        <v>11.7</v>
      </c>
      <c r="BW155" s="2">
        <v>10</v>
      </c>
      <c r="BX155" s="2">
        <v>13.3</v>
      </c>
      <c r="BY155" s="2">
        <v>12.5</v>
      </c>
      <c r="BZ155" s="2">
        <v>14</v>
      </c>
      <c r="CA155" s="2">
        <v>10.7</v>
      </c>
      <c r="CB155" s="2">
        <v>14.5</v>
      </c>
      <c r="CC155" s="2">
        <v>13.6</v>
      </c>
      <c r="CD155" s="2">
        <v>14.6</v>
      </c>
      <c r="CE155" s="2">
        <v>6</v>
      </c>
      <c r="CF155" s="2">
        <v>4.7</v>
      </c>
      <c r="CG155" s="2">
        <v>5.3</v>
      </c>
      <c r="CH155" s="2">
        <v>5</v>
      </c>
      <c r="CI155" s="2">
        <v>4.4000000000000004</v>
      </c>
      <c r="CJ155" s="2">
        <v>5.3</v>
      </c>
      <c r="CK155" s="2">
        <v>3.8</v>
      </c>
      <c r="CL155" s="2">
        <v>5</v>
      </c>
      <c r="CM155" s="2">
        <v>5.2</v>
      </c>
      <c r="CN155" s="2">
        <v>5.7</v>
      </c>
      <c r="CO155" s="2">
        <v>27</v>
      </c>
      <c r="CP155" s="2">
        <v>12</v>
      </c>
      <c r="CQ155" s="2">
        <v>13</v>
      </c>
      <c r="CR155" s="2">
        <v>15</v>
      </c>
      <c r="CS155" s="2">
        <v>13</v>
      </c>
      <c r="CT155" s="2">
        <v>20</v>
      </c>
      <c r="CU155" s="2">
        <v>9</v>
      </c>
      <c r="CV155" s="2">
        <v>24</v>
      </c>
      <c r="CW155" s="2">
        <v>22</v>
      </c>
      <c r="CX155" s="2">
        <v>25</v>
      </c>
      <c r="CY155" s="2" t="s">
        <v>95</v>
      </c>
      <c r="CZ155" s="2" t="s">
        <v>94</v>
      </c>
      <c r="DA155" s="2" t="s">
        <v>12</v>
      </c>
      <c r="DB155" s="3">
        <v>44438</v>
      </c>
      <c r="DC155" s="3" t="s">
        <v>190</v>
      </c>
      <c r="DD155" s="3">
        <v>44716</v>
      </c>
      <c r="DE155" s="8">
        <f t="shared" si="86"/>
        <v>278</v>
      </c>
      <c r="DF155" s="8">
        <f t="shared" si="87"/>
        <v>9.2666666666666675</v>
      </c>
      <c r="DG155" s="8">
        <f t="shared" si="88"/>
        <v>507</v>
      </c>
      <c r="DH155" s="9">
        <f t="shared" si="89"/>
        <v>16.899999999999999</v>
      </c>
      <c r="DI155" s="2">
        <v>370</v>
      </c>
      <c r="DJ155" s="2">
        <v>42.7</v>
      </c>
      <c r="DK155" s="2">
        <v>16</v>
      </c>
      <c r="DL155" s="2">
        <v>4.12</v>
      </c>
      <c r="DM155" s="2">
        <v>8</v>
      </c>
      <c r="DN155" s="2">
        <v>2</v>
      </c>
      <c r="DO155" s="2">
        <v>14</v>
      </c>
      <c r="DP155" s="2">
        <v>13.6</v>
      </c>
      <c r="DQ155" s="2">
        <v>11.6</v>
      </c>
      <c r="DR155" s="2">
        <v>16.5</v>
      </c>
      <c r="DS155" s="2">
        <v>15.5</v>
      </c>
      <c r="DT155" s="2">
        <v>13.7</v>
      </c>
      <c r="DU155" s="2">
        <v>13.4</v>
      </c>
      <c r="DV155" s="2">
        <v>14.4</v>
      </c>
      <c r="DW155" s="2">
        <v>13.4</v>
      </c>
      <c r="DX155" s="2">
        <v>12</v>
      </c>
      <c r="DY155" s="2">
        <v>7</v>
      </c>
      <c r="DZ155" s="2">
        <v>6.2</v>
      </c>
      <c r="EA155" s="2">
        <v>6.3</v>
      </c>
      <c r="EB155" s="2">
        <v>6.7</v>
      </c>
      <c r="EC155" s="2">
        <v>6</v>
      </c>
      <c r="ED155" s="2">
        <v>6.5</v>
      </c>
      <c r="EE155" s="2">
        <v>5.5</v>
      </c>
      <c r="EF155" s="2">
        <v>6.8</v>
      </c>
      <c r="EG155" s="2">
        <v>7.3</v>
      </c>
      <c r="EH155" s="2">
        <v>6.2</v>
      </c>
      <c r="EI155" s="2">
        <v>36</v>
      </c>
      <c r="EJ155" s="2">
        <v>26</v>
      </c>
      <c r="EK155" s="2">
        <v>17</v>
      </c>
      <c r="EL155" s="2">
        <v>34</v>
      </c>
      <c r="EM155" s="2">
        <v>28</v>
      </c>
      <c r="EN155" s="2">
        <v>32</v>
      </c>
      <c r="EO155" s="2">
        <v>23</v>
      </c>
      <c r="EP155" s="2">
        <v>33</v>
      </c>
      <c r="EQ155" s="2">
        <v>34</v>
      </c>
      <c r="ER155" s="2">
        <v>24</v>
      </c>
      <c r="ES155" s="2" t="s">
        <v>95</v>
      </c>
      <c r="ET155" s="2" t="s">
        <v>94</v>
      </c>
      <c r="EU155" s="2" t="s">
        <v>18</v>
      </c>
    </row>
    <row r="156" spans="1:151" x14ac:dyDescent="0.3">
      <c r="A156" s="2">
        <v>155</v>
      </c>
      <c r="B156" s="2">
        <v>1</v>
      </c>
      <c r="C156" s="2">
        <v>2</v>
      </c>
      <c r="D156" s="2" t="e" cm="1" vm="1">
        <f t="array" aca="1" ref="D156" ca="1">424:424</f>
        <v>#VALUE!</v>
      </c>
      <c r="E156" s="2" t="s">
        <v>67</v>
      </c>
      <c r="F156" s="2" t="s">
        <v>17</v>
      </c>
      <c r="G156" s="2" t="s">
        <v>10</v>
      </c>
      <c r="H156" s="2">
        <v>1</v>
      </c>
      <c r="J156" s="3">
        <v>43598</v>
      </c>
      <c r="K156" s="3">
        <v>43859</v>
      </c>
      <c r="L156" s="3" t="s">
        <v>188</v>
      </c>
      <c r="M156" s="7">
        <f t="shared" si="104"/>
        <v>261</v>
      </c>
      <c r="N156" s="7">
        <f t="shared" si="74"/>
        <v>8.6999999999999993</v>
      </c>
      <c r="O156" s="3">
        <v>44209</v>
      </c>
      <c r="P156" s="7">
        <f>O:O-K:K</f>
        <v>350</v>
      </c>
      <c r="Q156" s="7">
        <f t="shared" si="75"/>
        <v>11.666666666666666</v>
      </c>
      <c r="R156" s="2">
        <v>12</v>
      </c>
      <c r="S156" s="2">
        <v>305</v>
      </c>
      <c r="T156" s="2">
        <v>42.5</v>
      </c>
      <c r="U156" s="2">
        <v>14</v>
      </c>
      <c r="V156" s="2">
        <v>4.2569999999999997</v>
      </c>
      <c r="W156" s="2">
        <v>9</v>
      </c>
      <c r="X156" s="2">
        <v>2</v>
      </c>
      <c r="Y156" s="2">
        <v>12.8</v>
      </c>
      <c r="Z156" s="2">
        <v>9</v>
      </c>
      <c r="AA156" s="2">
        <v>15.5</v>
      </c>
      <c r="AB156" s="2">
        <v>16.5</v>
      </c>
      <c r="AC156" s="2">
        <v>14</v>
      </c>
      <c r="AD156" s="2">
        <v>13.8</v>
      </c>
      <c r="AE156" s="2">
        <v>15.5</v>
      </c>
      <c r="AF156" s="2">
        <v>16.399999999999999</v>
      </c>
      <c r="AG156" s="2">
        <v>14.7</v>
      </c>
      <c r="AH156" s="2">
        <v>15.6</v>
      </c>
      <c r="AI156" s="2">
        <v>7.4</v>
      </c>
      <c r="AJ156" s="2">
        <v>4.4000000000000004</v>
      </c>
      <c r="AK156" s="2">
        <v>5.8</v>
      </c>
      <c r="AL156" s="2">
        <v>6</v>
      </c>
      <c r="AM156" s="2">
        <v>5.6</v>
      </c>
      <c r="AN156" s="2">
        <v>6.2</v>
      </c>
      <c r="AO156" s="2">
        <v>7</v>
      </c>
      <c r="AP156" s="2">
        <v>6.2</v>
      </c>
      <c r="AQ156" s="2">
        <v>6</v>
      </c>
      <c r="AR156" s="2">
        <v>5.8</v>
      </c>
      <c r="AS156" s="2">
        <f t="shared" si="76"/>
        <v>6.0400000000000009</v>
      </c>
      <c r="AT156" s="2">
        <f t="shared" si="77"/>
        <v>1.923566878980892</v>
      </c>
      <c r="AU156" s="2">
        <v>38</v>
      </c>
      <c r="AV156" s="2">
        <v>9</v>
      </c>
      <c r="AW156" s="2">
        <v>32</v>
      </c>
      <c r="AX156" s="2">
        <v>37</v>
      </c>
      <c r="AY156" s="2">
        <v>26</v>
      </c>
      <c r="AZ156" s="2">
        <v>24</v>
      </c>
      <c r="BA156" s="2">
        <v>40</v>
      </c>
      <c r="BB156" s="2">
        <v>37</v>
      </c>
      <c r="BC156" s="2">
        <v>28</v>
      </c>
      <c r="BD156" s="2">
        <v>37</v>
      </c>
      <c r="BE156" s="2" t="s">
        <v>95</v>
      </c>
      <c r="BF156" s="2" t="s">
        <v>94</v>
      </c>
      <c r="BG156" s="2" t="s">
        <v>11</v>
      </c>
      <c r="BH156" s="3">
        <v>44185</v>
      </c>
      <c r="BI156" s="3" t="s">
        <v>192</v>
      </c>
      <c r="BJ156" s="3">
        <v>44461</v>
      </c>
      <c r="BK156" s="8">
        <f t="shared" si="81"/>
        <v>276</v>
      </c>
      <c r="BL156" s="8">
        <f>BK:BK/30</f>
        <v>9.1999999999999993</v>
      </c>
      <c r="BM156" s="8">
        <f t="shared" si="79"/>
        <v>252</v>
      </c>
      <c r="BN156" s="9">
        <f t="shared" si="80"/>
        <v>8.4</v>
      </c>
      <c r="BO156" s="2">
        <v>331</v>
      </c>
      <c r="BP156" s="2">
        <v>48</v>
      </c>
      <c r="BQ156" s="2">
        <v>17</v>
      </c>
      <c r="BR156" s="2">
        <v>5.7249999999999996</v>
      </c>
      <c r="BS156" s="2">
        <v>10</v>
      </c>
      <c r="BT156" s="2">
        <v>2</v>
      </c>
      <c r="BU156" s="2">
        <v>15</v>
      </c>
      <c r="BV156" s="2">
        <v>13.6</v>
      </c>
      <c r="BW156" s="2">
        <v>16</v>
      </c>
      <c r="BX156" s="2">
        <v>13.7</v>
      </c>
      <c r="BY156" s="2">
        <v>12.5</v>
      </c>
      <c r="BZ156" s="2">
        <v>13.5</v>
      </c>
      <c r="CA156" s="2">
        <v>14.2</v>
      </c>
      <c r="CB156" s="2">
        <v>15</v>
      </c>
      <c r="CC156" s="2">
        <v>11.8</v>
      </c>
      <c r="CD156" s="2">
        <v>11.5</v>
      </c>
      <c r="CE156" s="2">
        <v>5.7</v>
      </c>
      <c r="CF156" s="2">
        <v>6.5</v>
      </c>
      <c r="CG156" s="2">
        <v>6.5</v>
      </c>
      <c r="CH156" s="2">
        <v>6.4</v>
      </c>
      <c r="CI156" s="2">
        <v>5.4</v>
      </c>
      <c r="CJ156" s="2">
        <v>6.4</v>
      </c>
      <c r="CK156" s="2">
        <v>6</v>
      </c>
      <c r="CL156" s="2">
        <v>5.6</v>
      </c>
      <c r="CM156" s="2">
        <v>6</v>
      </c>
      <c r="CN156" s="2">
        <v>5.2</v>
      </c>
      <c r="CO156" s="2">
        <v>30</v>
      </c>
      <c r="CP156" s="2">
        <v>30</v>
      </c>
      <c r="CQ156" s="2">
        <v>40</v>
      </c>
      <c r="CR156" s="2">
        <v>25</v>
      </c>
      <c r="CS156" s="2">
        <v>30</v>
      </c>
      <c r="CT156" s="2">
        <v>30</v>
      </c>
      <c r="CU156" s="2">
        <v>30</v>
      </c>
      <c r="CV156" s="2">
        <v>25</v>
      </c>
      <c r="CW156" s="2">
        <v>20</v>
      </c>
      <c r="CX156" s="2">
        <v>20</v>
      </c>
      <c r="CY156" s="2" t="s">
        <v>124</v>
      </c>
      <c r="CZ156" s="2" t="s">
        <v>94</v>
      </c>
      <c r="DA156" s="2" t="s">
        <v>12</v>
      </c>
      <c r="DB156" s="3">
        <v>44559</v>
      </c>
      <c r="DC156" s="3" t="s">
        <v>192</v>
      </c>
      <c r="DD156" s="3">
        <v>44656</v>
      </c>
      <c r="DE156" s="8">
        <f t="shared" si="86"/>
        <v>97</v>
      </c>
      <c r="DF156" s="8">
        <f t="shared" si="87"/>
        <v>3.2333333333333334</v>
      </c>
      <c r="DG156" s="8">
        <f t="shared" si="88"/>
        <v>195</v>
      </c>
      <c r="DH156" s="9">
        <f t="shared" si="89"/>
        <v>6.5</v>
      </c>
      <c r="DI156" s="2">
        <v>317</v>
      </c>
      <c r="DJ156" s="2">
        <v>42.5</v>
      </c>
      <c r="DK156" s="2">
        <v>10</v>
      </c>
      <c r="DL156" s="2">
        <v>3.5350000000000001</v>
      </c>
      <c r="DM156" s="2">
        <v>11</v>
      </c>
      <c r="DN156" s="2">
        <v>2</v>
      </c>
      <c r="DO156" s="2">
        <v>11</v>
      </c>
      <c r="DP156" s="2">
        <v>12.8</v>
      </c>
      <c r="DQ156" s="2">
        <v>10.4</v>
      </c>
      <c r="DR156" s="2">
        <v>11.5</v>
      </c>
      <c r="DS156" s="2">
        <v>11.4</v>
      </c>
      <c r="DT156" s="2">
        <v>10</v>
      </c>
      <c r="DU156" s="2">
        <v>10.5</v>
      </c>
      <c r="DV156" s="2">
        <v>12</v>
      </c>
      <c r="DW156" s="2">
        <v>12.2</v>
      </c>
      <c r="DX156" s="2">
        <v>10.5</v>
      </c>
      <c r="DY156" s="2">
        <v>5.5</v>
      </c>
      <c r="DZ156" s="2">
        <v>6.5</v>
      </c>
      <c r="EA156" s="2">
        <v>6.4</v>
      </c>
      <c r="EB156" s="2">
        <v>6.6</v>
      </c>
      <c r="EC156" s="2">
        <v>6.8</v>
      </c>
      <c r="ED156" s="2">
        <v>5.7</v>
      </c>
      <c r="EE156" s="2">
        <v>6.4</v>
      </c>
      <c r="EF156" s="2">
        <v>6.2</v>
      </c>
      <c r="EG156" s="2">
        <v>6.6</v>
      </c>
      <c r="EH156" s="2">
        <v>5</v>
      </c>
      <c r="EI156" s="2">
        <v>15</v>
      </c>
      <c r="EJ156" s="2">
        <v>20</v>
      </c>
      <c r="EK156" s="2">
        <v>10</v>
      </c>
      <c r="EL156" s="2">
        <v>20</v>
      </c>
      <c r="EM156" s="2">
        <v>20</v>
      </c>
      <c r="EN156" s="2">
        <v>15</v>
      </c>
      <c r="EO156" s="2">
        <v>15</v>
      </c>
      <c r="EP156" s="2">
        <v>20</v>
      </c>
      <c r="EQ156" s="2">
        <v>20</v>
      </c>
      <c r="ER156" s="2">
        <v>10</v>
      </c>
      <c r="ES156" s="2">
        <v>1</v>
      </c>
      <c r="ET156" s="2" t="s">
        <v>94</v>
      </c>
      <c r="EU156" s="2" t="s">
        <v>18</v>
      </c>
    </row>
    <row r="157" spans="1:151" x14ac:dyDescent="0.3">
      <c r="A157" s="2">
        <v>156</v>
      </c>
      <c r="B157" s="2">
        <v>1</v>
      </c>
      <c r="C157" s="2">
        <v>3</v>
      </c>
      <c r="D157" s="2">
        <v>5</v>
      </c>
      <c r="E157" s="2" t="s">
        <v>67</v>
      </c>
      <c r="F157" s="2" t="s">
        <v>17</v>
      </c>
      <c r="G157" s="2" t="s">
        <v>10</v>
      </c>
      <c r="H157" s="2">
        <v>1</v>
      </c>
      <c r="J157" s="3">
        <v>43598</v>
      </c>
      <c r="K157" s="3">
        <v>43905</v>
      </c>
      <c r="L157" s="3" t="s">
        <v>188</v>
      </c>
      <c r="M157" s="7">
        <f t="shared" si="104"/>
        <v>307</v>
      </c>
      <c r="N157" s="7">
        <f t="shared" si="74"/>
        <v>10.233333333333333</v>
      </c>
      <c r="O157" s="3">
        <v>44243</v>
      </c>
      <c r="P157" s="7">
        <f>O:O-K:K</f>
        <v>338</v>
      </c>
      <c r="Q157" s="7">
        <f t="shared" si="75"/>
        <v>11.266666666666667</v>
      </c>
      <c r="R157" s="2">
        <v>15</v>
      </c>
      <c r="S157" s="2">
        <v>342</v>
      </c>
      <c r="T157" s="2">
        <v>43.6</v>
      </c>
      <c r="U157" s="2">
        <v>18</v>
      </c>
      <c r="V157" s="2">
        <v>3.85</v>
      </c>
      <c r="W157" s="2">
        <v>9</v>
      </c>
      <c r="X157" s="2">
        <v>2</v>
      </c>
      <c r="Y157" s="2">
        <v>14.3</v>
      </c>
      <c r="Z157" s="2">
        <v>14</v>
      </c>
      <c r="AA157" s="2">
        <v>13.6</v>
      </c>
      <c r="AB157" s="2">
        <v>13.2</v>
      </c>
      <c r="AC157" s="2">
        <v>13</v>
      </c>
      <c r="AD157" s="2">
        <v>13.6</v>
      </c>
      <c r="AE157" s="2">
        <v>11.2</v>
      </c>
      <c r="AF157" s="2">
        <v>14</v>
      </c>
      <c r="AG157" s="2">
        <v>13</v>
      </c>
      <c r="AH157" s="2">
        <v>12.3</v>
      </c>
      <c r="AI157" s="2">
        <v>6.7</v>
      </c>
      <c r="AJ157" s="2">
        <v>6.6</v>
      </c>
      <c r="AK157" s="2">
        <v>6.6</v>
      </c>
      <c r="AL157" s="2">
        <v>6</v>
      </c>
      <c r="AM157" s="2">
        <v>6.8</v>
      </c>
      <c r="AN157" s="2">
        <v>6.6</v>
      </c>
      <c r="AO157" s="2">
        <v>7</v>
      </c>
      <c r="AP157" s="2">
        <v>6.8</v>
      </c>
      <c r="AQ157" s="2">
        <v>7</v>
      </c>
      <c r="AR157" s="2">
        <v>6.9</v>
      </c>
      <c r="AS157" s="2">
        <f t="shared" si="76"/>
        <v>6.7</v>
      </c>
      <c r="AT157" s="2">
        <f t="shared" si="77"/>
        <v>2.1337579617834397</v>
      </c>
      <c r="AU157" s="2">
        <v>30</v>
      </c>
      <c r="AV157" s="2">
        <v>30</v>
      </c>
      <c r="AW157" s="2">
        <v>25</v>
      </c>
      <c r="AX157" s="2">
        <v>25</v>
      </c>
      <c r="AY157" s="2">
        <v>25</v>
      </c>
      <c r="AZ157" s="2">
        <v>30</v>
      </c>
      <c r="BA157" s="2">
        <v>25</v>
      </c>
      <c r="BB157" s="2">
        <v>35</v>
      </c>
      <c r="BC157" s="2">
        <v>30</v>
      </c>
      <c r="BD157" s="2">
        <v>25</v>
      </c>
      <c r="BE157" s="2" t="s">
        <v>126</v>
      </c>
      <c r="BF157" s="2" t="s">
        <v>94</v>
      </c>
      <c r="BG157" s="2" t="s">
        <v>11</v>
      </c>
      <c r="BH157" s="3">
        <v>44308</v>
      </c>
      <c r="BI157" s="3" t="s">
        <v>189</v>
      </c>
      <c r="BJ157" s="3">
        <v>44478</v>
      </c>
      <c r="BK157" s="8">
        <f t="shared" si="81"/>
        <v>170</v>
      </c>
      <c r="BL157" s="8">
        <f>BK:BK/30</f>
        <v>5.666666666666667</v>
      </c>
      <c r="BM157" s="8">
        <f t="shared" si="79"/>
        <v>235</v>
      </c>
      <c r="BN157" s="9">
        <f t="shared" si="80"/>
        <v>7.833333333333333</v>
      </c>
      <c r="BO157" s="2">
        <v>343</v>
      </c>
      <c r="BP157" s="2">
        <v>44.2</v>
      </c>
      <c r="BQ157" s="2">
        <v>17</v>
      </c>
      <c r="BR157" s="2">
        <v>4.55</v>
      </c>
      <c r="BS157" s="2">
        <v>9</v>
      </c>
      <c r="BT157" s="2">
        <v>2</v>
      </c>
      <c r="BU157" s="2">
        <v>13.6</v>
      </c>
      <c r="BV157" s="2">
        <v>14.5</v>
      </c>
      <c r="BW157" s="2">
        <v>12.3</v>
      </c>
      <c r="BX157" s="2">
        <v>14.3</v>
      </c>
      <c r="BY157" s="2">
        <v>13.8</v>
      </c>
      <c r="BZ157" s="2">
        <v>13</v>
      </c>
      <c r="CA157" s="2">
        <v>13.2</v>
      </c>
      <c r="CB157" s="2">
        <v>11.5</v>
      </c>
      <c r="CC157" s="2">
        <v>14</v>
      </c>
      <c r="CD157" s="2">
        <v>9.5</v>
      </c>
      <c r="CE157" s="2">
        <v>6</v>
      </c>
      <c r="CF157" s="2">
        <v>6.5</v>
      </c>
      <c r="CG157" s="2">
        <v>4.5</v>
      </c>
      <c r="CH157" s="2">
        <v>6.5</v>
      </c>
      <c r="CI157" s="2">
        <v>7</v>
      </c>
      <c r="CJ157" s="2">
        <v>6</v>
      </c>
      <c r="CK157" s="2">
        <v>6.5</v>
      </c>
      <c r="CL157" s="2">
        <v>6.2</v>
      </c>
      <c r="CM157" s="2">
        <v>6.3</v>
      </c>
      <c r="CN157" s="2">
        <v>4.2</v>
      </c>
      <c r="CO157" s="2">
        <v>25</v>
      </c>
      <c r="CP157" s="2">
        <v>40</v>
      </c>
      <c r="CQ157" s="2">
        <v>20</v>
      </c>
      <c r="CR157" s="2">
        <v>30</v>
      </c>
      <c r="CS157" s="2">
        <v>30</v>
      </c>
      <c r="CT157" s="2">
        <v>25</v>
      </c>
      <c r="CU157" s="2">
        <v>30</v>
      </c>
      <c r="CV157" s="2">
        <v>20</v>
      </c>
      <c r="CW157" s="2">
        <v>35</v>
      </c>
      <c r="CX157" s="2">
        <v>10</v>
      </c>
      <c r="CY157" s="2" t="s">
        <v>123</v>
      </c>
      <c r="CZ157" s="2" t="s">
        <v>94</v>
      </c>
      <c r="DA157" s="2" t="s">
        <v>12</v>
      </c>
    </row>
    <row r="158" spans="1:151" x14ac:dyDescent="0.3">
      <c r="A158" s="2">
        <v>157</v>
      </c>
      <c r="B158" s="2">
        <v>1</v>
      </c>
      <c r="C158" s="2">
        <v>1</v>
      </c>
      <c r="D158" s="2">
        <v>5</v>
      </c>
      <c r="E158" s="2" t="s">
        <v>68</v>
      </c>
      <c r="F158" s="2" t="s">
        <v>29</v>
      </c>
      <c r="G158" s="2" t="s">
        <v>10</v>
      </c>
      <c r="H158" s="2">
        <v>1</v>
      </c>
      <c r="J158" s="3">
        <v>43598</v>
      </c>
      <c r="K158" s="3">
        <v>43900</v>
      </c>
      <c r="L158" s="3" t="s">
        <v>188</v>
      </c>
      <c r="M158" s="7">
        <f t="shared" si="104"/>
        <v>302</v>
      </c>
      <c r="N158" s="7">
        <f t="shared" si="74"/>
        <v>10.066666666666666</v>
      </c>
      <c r="O158" s="3">
        <v>44144</v>
      </c>
      <c r="P158" s="7">
        <f>O:O-K:K</f>
        <v>244</v>
      </c>
      <c r="Q158" s="7">
        <f t="shared" si="75"/>
        <v>8.1333333333333329</v>
      </c>
      <c r="R158" s="2">
        <v>8</v>
      </c>
      <c r="S158" s="2">
        <v>235</v>
      </c>
      <c r="T158" s="2">
        <v>41.3</v>
      </c>
      <c r="U158" s="2">
        <v>12</v>
      </c>
      <c r="V158" s="2">
        <v>4</v>
      </c>
      <c r="W158" s="2">
        <v>7</v>
      </c>
      <c r="X158" s="2">
        <v>2</v>
      </c>
      <c r="Y158" s="2">
        <v>12.2</v>
      </c>
      <c r="Z158" s="2">
        <v>13</v>
      </c>
      <c r="AA158" s="2">
        <v>12</v>
      </c>
      <c r="AB158" s="2">
        <v>12.5</v>
      </c>
      <c r="AC158" s="2">
        <v>12.2</v>
      </c>
      <c r="AD158" s="2">
        <v>13.4</v>
      </c>
      <c r="AE158" s="2">
        <v>12</v>
      </c>
      <c r="AF158" s="2">
        <v>14.2</v>
      </c>
      <c r="AG158" s="2">
        <v>13.2</v>
      </c>
      <c r="AH158" s="2">
        <v>14</v>
      </c>
      <c r="AI158" s="2">
        <v>5.8</v>
      </c>
      <c r="AJ158" s="2">
        <v>7.2</v>
      </c>
      <c r="AK158" s="2">
        <v>6</v>
      </c>
      <c r="AL158" s="2">
        <v>8</v>
      </c>
      <c r="AM158" s="2">
        <v>6</v>
      </c>
      <c r="AN158" s="2">
        <v>8.4</v>
      </c>
      <c r="AO158" s="2">
        <v>7</v>
      </c>
      <c r="AP158" s="2">
        <v>6.4</v>
      </c>
      <c r="AQ158" s="2">
        <v>7.5</v>
      </c>
      <c r="AR158" s="2">
        <v>6.3</v>
      </c>
      <c r="AS158" s="2">
        <f t="shared" si="76"/>
        <v>6.8599999999999994</v>
      </c>
      <c r="AT158" s="2">
        <f t="shared" si="77"/>
        <v>2.1847133757961781</v>
      </c>
      <c r="AU158" s="2">
        <v>30</v>
      </c>
      <c r="AV158" s="2">
        <v>34</v>
      </c>
      <c r="AW158" s="2">
        <v>31</v>
      </c>
      <c r="AX158" s="2">
        <v>33</v>
      </c>
      <c r="AY158" s="2">
        <v>32</v>
      </c>
      <c r="AZ158" s="2">
        <v>37</v>
      </c>
      <c r="BA158" s="2">
        <v>29</v>
      </c>
      <c r="BB158" s="2">
        <v>39</v>
      </c>
      <c r="BC158" s="2">
        <v>36</v>
      </c>
      <c r="BD158" s="2">
        <v>38</v>
      </c>
      <c r="BE158" s="2">
        <v>1</v>
      </c>
      <c r="BF158" s="2" t="s">
        <v>94</v>
      </c>
      <c r="BG158" s="2" t="s">
        <v>11</v>
      </c>
      <c r="BH158" s="3">
        <v>44086</v>
      </c>
      <c r="BI158" s="3" t="s">
        <v>191</v>
      </c>
      <c r="BJ158" s="3">
        <v>44412</v>
      </c>
      <c r="BK158" s="8">
        <f t="shared" si="81"/>
        <v>326</v>
      </c>
      <c r="BL158" s="8">
        <f>BK:BK/30</f>
        <v>10.866666666666667</v>
      </c>
      <c r="BM158" s="8">
        <f t="shared" si="79"/>
        <v>268</v>
      </c>
      <c r="BN158" s="9">
        <f t="shared" si="80"/>
        <v>8.9333333333333336</v>
      </c>
      <c r="BO158" s="2">
        <v>305.7</v>
      </c>
      <c r="BP158" s="2">
        <v>45.6</v>
      </c>
      <c r="BQ158" s="2">
        <v>16</v>
      </c>
      <c r="BR158" s="2">
        <v>4.5449999999999999</v>
      </c>
      <c r="BS158" s="2">
        <v>6</v>
      </c>
      <c r="BT158" s="2">
        <v>2</v>
      </c>
      <c r="BU158" s="2">
        <v>13</v>
      </c>
      <c r="BV158" s="2">
        <v>12</v>
      </c>
      <c r="BW158" s="2">
        <v>13.4</v>
      </c>
      <c r="BX158" s="2">
        <v>14</v>
      </c>
      <c r="BY158" s="2">
        <v>12.6</v>
      </c>
      <c r="BZ158" s="2">
        <v>12.7</v>
      </c>
      <c r="CA158" s="2">
        <v>13.5</v>
      </c>
      <c r="CB158" s="2">
        <v>12</v>
      </c>
      <c r="CC158" s="2">
        <v>13</v>
      </c>
      <c r="CD158" s="2">
        <v>13</v>
      </c>
      <c r="CE158" s="2">
        <v>7.5</v>
      </c>
      <c r="CF158" s="2">
        <v>7.3</v>
      </c>
      <c r="CG158" s="2">
        <v>7</v>
      </c>
      <c r="CH158" s="2">
        <v>8.1999999999999993</v>
      </c>
      <c r="CI158" s="2">
        <v>8</v>
      </c>
      <c r="CJ158" s="2">
        <v>7.8</v>
      </c>
      <c r="CK158" s="2">
        <v>8.1999999999999993</v>
      </c>
      <c r="CL158" s="2">
        <v>8</v>
      </c>
      <c r="CM158" s="2">
        <v>7.7</v>
      </c>
      <c r="CN158" s="2">
        <v>8</v>
      </c>
      <c r="CO158" s="2">
        <v>30</v>
      </c>
      <c r="CP158" s="2">
        <v>27</v>
      </c>
      <c r="CQ158" s="2">
        <v>29</v>
      </c>
      <c r="CR158" s="2">
        <v>41</v>
      </c>
      <c r="CS158" s="2">
        <v>36</v>
      </c>
      <c r="CT158" s="2">
        <v>34</v>
      </c>
      <c r="CU158" s="2">
        <v>40</v>
      </c>
      <c r="CV158" s="2">
        <v>32</v>
      </c>
      <c r="CW158" s="2">
        <v>33</v>
      </c>
      <c r="CX158" s="2">
        <v>35</v>
      </c>
      <c r="CY158" s="2">
        <v>1</v>
      </c>
      <c r="CZ158" s="2" t="s">
        <v>94</v>
      </c>
      <c r="DA158" s="2" t="s">
        <v>12</v>
      </c>
      <c r="DB158" s="3">
        <v>44235</v>
      </c>
      <c r="DC158" s="3" t="s">
        <v>188</v>
      </c>
      <c r="DD158" s="3">
        <v>44497</v>
      </c>
      <c r="DE158" s="8">
        <f t="shared" si="86"/>
        <v>262</v>
      </c>
      <c r="DF158" s="8">
        <f t="shared" si="87"/>
        <v>8.7333333333333325</v>
      </c>
      <c r="DG158" s="8">
        <f t="shared" si="88"/>
        <v>85</v>
      </c>
      <c r="DH158" s="9">
        <f t="shared" si="89"/>
        <v>2.8333333333333335</v>
      </c>
      <c r="DI158" s="2">
        <v>309</v>
      </c>
      <c r="DJ158" s="2">
        <v>47</v>
      </c>
      <c r="DK158" s="2">
        <v>7</v>
      </c>
      <c r="DL158" s="2">
        <v>6.8049999999999997</v>
      </c>
      <c r="DM158" s="2">
        <v>7</v>
      </c>
      <c r="DN158" s="2">
        <v>2</v>
      </c>
      <c r="DO158" s="2">
        <v>12.8</v>
      </c>
      <c r="DP158" s="2">
        <v>12</v>
      </c>
      <c r="DQ158" s="2">
        <v>12.5</v>
      </c>
      <c r="DR158" s="2">
        <v>15</v>
      </c>
      <c r="DS158" s="2">
        <v>12.4</v>
      </c>
      <c r="DT158" s="2">
        <v>14.3</v>
      </c>
      <c r="DU158" s="2">
        <v>14.2</v>
      </c>
      <c r="DV158" s="2">
        <v>14.3</v>
      </c>
      <c r="DW158" s="2">
        <v>10.5</v>
      </c>
      <c r="DX158" s="2">
        <v>11</v>
      </c>
      <c r="DY158" s="2">
        <v>8.4</v>
      </c>
      <c r="DZ158" s="2">
        <v>8.3000000000000007</v>
      </c>
      <c r="EA158" s="2">
        <v>8.6</v>
      </c>
      <c r="EB158" s="2">
        <v>8</v>
      </c>
      <c r="EC158" s="2">
        <v>8.4</v>
      </c>
      <c r="ED158" s="2">
        <v>8.6999999999999993</v>
      </c>
      <c r="EE158" s="2">
        <v>8.4</v>
      </c>
      <c r="EF158" s="2">
        <v>8.5</v>
      </c>
      <c r="EG158" s="2">
        <v>8.4</v>
      </c>
      <c r="EH158" s="2">
        <v>8</v>
      </c>
      <c r="EI158" s="2">
        <v>50</v>
      </c>
      <c r="EJ158" s="2">
        <v>45</v>
      </c>
      <c r="EK158" s="2">
        <v>55</v>
      </c>
      <c r="EL158" s="2">
        <v>55</v>
      </c>
      <c r="EM158" s="2">
        <v>50</v>
      </c>
      <c r="EN158" s="2">
        <v>55</v>
      </c>
      <c r="EO158" s="2">
        <v>50</v>
      </c>
      <c r="EP158" s="2">
        <v>50</v>
      </c>
      <c r="EQ158" s="2">
        <v>40</v>
      </c>
      <c r="ER158" s="2">
        <v>40</v>
      </c>
      <c r="ES158" s="2" t="s">
        <v>129</v>
      </c>
      <c r="ET158" s="2" t="s">
        <v>94</v>
      </c>
      <c r="EU158" s="2" t="s">
        <v>18</v>
      </c>
    </row>
    <row r="159" spans="1:151" x14ac:dyDescent="0.3">
      <c r="A159" s="2">
        <v>158</v>
      </c>
      <c r="B159" s="2">
        <v>1</v>
      </c>
      <c r="C159" s="2">
        <v>2</v>
      </c>
      <c r="D159" s="2">
        <v>5</v>
      </c>
      <c r="E159" s="2" t="s">
        <v>68</v>
      </c>
      <c r="F159" s="2" t="s">
        <v>29</v>
      </c>
      <c r="G159" s="2" t="s">
        <v>10</v>
      </c>
      <c r="H159" s="2">
        <v>1</v>
      </c>
      <c r="J159" s="3">
        <v>43598</v>
      </c>
      <c r="K159" s="3">
        <v>43856</v>
      </c>
      <c r="L159" s="3" t="s">
        <v>188</v>
      </c>
      <c r="M159" s="7">
        <f t="shared" si="104"/>
        <v>258</v>
      </c>
      <c r="N159" s="7">
        <f t="shared" si="74"/>
        <v>8.6</v>
      </c>
      <c r="O159" s="3">
        <v>43989</v>
      </c>
      <c r="P159" s="7">
        <f>O:O-K:K</f>
        <v>133</v>
      </c>
      <c r="Q159" s="7">
        <f t="shared" si="75"/>
        <v>4.4333333333333336</v>
      </c>
      <c r="R159" s="2">
        <v>11</v>
      </c>
      <c r="S159" s="2">
        <v>223.6</v>
      </c>
      <c r="T159" s="2">
        <v>37.4</v>
      </c>
      <c r="U159" s="2">
        <v>6</v>
      </c>
      <c r="V159" s="2">
        <v>4.0999999999999996</v>
      </c>
      <c r="W159" s="2">
        <v>7</v>
      </c>
      <c r="X159" s="2">
        <v>2</v>
      </c>
      <c r="Y159" s="2">
        <v>12.7</v>
      </c>
      <c r="Z159" s="2">
        <v>13</v>
      </c>
      <c r="AA159" s="2">
        <v>12.5</v>
      </c>
      <c r="AB159" s="2">
        <v>13.8</v>
      </c>
      <c r="AC159" s="2">
        <v>12.4</v>
      </c>
      <c r="AD159" s="2">
        <v>13</v>
      </c>
      <c r="AE159" s="2">
        <v>9.4</v>
      </c>
      <c r="AF159" s="2">
        <v>12</v>
      </c>
      <c r="AG159" s="2">
        <v>9.1999999999999993</v>
      </c>
      <c r="AH159" s="2">
        <v>14</v>
      </c>
      <c r="AI159" s="2">
        <v>8</v>
      </c>
      <c r="AJ159" s="2">
        <v>8.1999999999999993</v>
      </c>
      <c r="AK159" s="2">
        <v>8.4</v>
      </c>
      <c r="AL159" s="2">
        <v>8</v>
      </c>
      <c r="AM159" s="2">
        <v>7.8</v>
      </c>
      <c r="AN159" s="2">
        <v>8</v>
      </c>
      <c r="AO159" s="2">
        <v>7.2</v>
      </c>
      <c r="AP159" s="2">
        <v>8.4</v>
      </c>
      <c r="AQ159" s="2">
        <v>7.7</v>
      </c>
      <c r="AR159" s="2">
        <v>9.1999999999999993</v>
      </c>
      <c r="AS159" s="2">
        <f t="shared" si="76"/>
        <v>8.09</v>
      </c>
      <c r="AT159" s="2">
        <f t="shared" si="77"/>
        <v>2.5764331210191083</v>
      </c>
      <c r="AU159" s="2">
        <v>33</v>
      </c>
      <c r="AV159" s="2">
        <v>35</v>
      </c>
      <c r="AW159" s="2">
        <v>37</v>
      </c>
      <c r="AX159" s="2">
        <v>39</v>
      </c>
      <c r="AY159" s="2">
        <v>34</v>
      </c>
      <c r="AZ159" s="2">
        <v>36</v>
      </c>
      <c r="BA159" s="2">
        <v>22</v>
      </c>
      <c r="BB159" s="2">
        <v>35</v>
      </c>
      <c r="BC159" s="2">
        <v>24</v>
      </c>
      <c r="BD159" s="2">
        <v>42</v>
      </c>
      <c r="BE159" s="2">
        <v>2</v>
      </c>
      <c r="BF159" s="2" t="s">
        <v>94</v>
      </c>
      <c r="BG159" s="2" t="s">
        <v>11</v>
      </c>
      <c r="BH159" s="3">
        <v>44224</v>
      </c>
      <c r="BI159" s="3" t="s">
        <v>188</v>
      </c>
      <c r="BO159" s="2">
        <v>340</v>
      </c>
      <c r="BP159" s="2">
        <v>55</v>
      </c>
      <c r="BQ159" s="2">
        <v>15</v>
      </c>
      <c r="BR159" s="2">
        <v>17</v>
      </c>
      <c r="BS159" s="2">
        <v>10</v>
      </c>
      <c r="BT159" s="2">
        <v>2</v>
      </c>
      <c r="BU159" s="2">
        <v>16</v>
      </c>
      <c r="BV159" s="2">
        <v>17.3</v>
      </c>
      <c r="BW159" s="2">
        <v>11</v>
      </c>
      <c r="BX159" s="2">
        <v>15</v>
      </c>
      <c r="BY159" s="2">
        <v>13.7</v>
      </c>
      <c r="BZ159" s="2">
        <v>17</v>
      </c>
      <c r="CA159" s="2">
        <v>16</v>
      </c>
      <c r="CB159" s="2">
        <v>16</v>
      </c>
      <c r="CC159" s="2">
        <v>12.6</v>
      </c>
      <c r="CD159" s="2">
        <v>14</v>
      </c>
      <c r="CE159" s="2">
        <v>9.5</v>
      </c>
      <c r="CF159" s="2">
        <v>10</v>
      </c>
      <c r="CG159" s="2">
        <v>7.5</v>
      </c>
      <c r="CH159" s="2">
        <v>10.4</v>
      </c>
      <c r="CI159" s="2">
        <v>10</v>
      </c>
      <c r="CJ159" s="2">
        <v>10.6</v>
      </c>
      <c r="CK159" s="2">
        <v>10.4</v>
      </c>
      <c r="CL159" s="2">
        <v>10.7</v>
      </c>
      <c r="CM159" s="2">
        <v>10.4</v>
      </c>
      <c r="CN159" s="2">
        <v>7</v>
      </c>
      <c r="CO159" s="2">
        <v>63</v>
      </c>
      <c r="CP159" s="2">
        <v>75</v>
      </c>
      <c r="CQ159" s="2">
        <v>24</v>
      </c>
      <c r="CR159" s="2">
        <v>79</v>
      </c>
      <c r="CS159" s="2">
        <v>65</v>
      </c>
      <c r="CT159" s="2">
        <v>85</v>
      </c>
      <c r="CU159" s="2">
        <v>72</v>
      </c>
      <c r="CV159" s="2">
        <v>69</v>
      </c>
      <c r="CW159" s="2">
        <v>55</v>
      </c>
      <c r="CX159" s="2">
        <v>43</v>
      </c>
      <c r="CY159" s="2">
        <v>1</v>
      </c>
      <c r="CZ159" s="2" t="s">
        <v>94</v>
      </c>
      <c r="DA159" s="2" t="s">
        <v>12</v>
      </c>
    </row>
    <row r="160" spans="1:151" x14ac:dyDescent="0.3">
      <c r="A160" s="2">
        <v>159</v>
      </c>
      <c r="B160" s="2">
        <v>1</v>
      </c>
      <c r="C160" s="2">
        <v>3</v>
      </c>
      <c r="D160" s="2">
        <v>5</v>
      </c>
      <c r="E160" s="2" t="s">
        <v>68</v>
      </c>
      <c r="F160" s="2" t="s">
        <v>29</v>
      </c>
      <c r="G160" s="2" t="s">
        <v>10</v>
      </c>
      <c r="H160" s="2">
        <v>1</v>
      </c>
      <c r="J160" s="3">
        <v>43587</v>
      </c>
      <c r="K160" s="3">
        <v>43933</v>
      </c>
      <c r="L160" s="3" t="s">
        <v>188</v>
      </c>
      <c r="M160" s="7">
        <f t="shared" si="104"/>
        <v>346</v>
      </c>
      <c r="N160" s="7">
        <f t="shared" si="74"/>
        <v>11.533333333333333</v>
      </c>
      <c r="R160" s="2">
        <v>10</v>
      </c>
      <c r="S160" s="2">
        <v>227.5</v>
      </c>
      <c r="T160" s="2">
        <v>29.5</v>
      </c>
      <c r="U160" s="2">
        <v>6</v>
      </c>
      <c r="W160" s="2" t="s">
        <v>100</v>
      </c>
      <c r="X160" s="2" t="s">
        <v>100</v>
      </c>
      <c r="AS160" s="2" t="e">
        <f t="shared" si="76"/>
        <v>#DIV/0!</v>
      </c>
      <c r="AT160" s="2" t="e">
        <f t="shared" si="77"/>
        <v>#DIV/0!</v>
      </c>
      <c r="BH160" s="3">
        <v>44263</v>
      </c>
      <c r="BI160" s="3" t="s">
        <v>189</v>
      </c>
      <c r="BJ160" s="3">
        <v>44459</v>
      </c>
      <c r="BK160" s="8">
        <f t="shared" ref="BK160" si="105">BJ:BJ-BH:BH</f>
        <v>196</v>
      </c>
      <c r="BL160" s="8">
        <f>BK:BK/30</f>
        <v>6.5333333333333332</v>
      </c>
      <c r="BO160" s="2">
        <v>200</v>
      </c>
      <c r="BP160" s="2">
        <v>28.5</v>
      </c>
      <c r="BQ160" s="2">
        <v>6</v>
      </c>
      <c r="BR160" s="2">
        <v>1.9750000000000001</v>
      </c>
      <c r="BS160" s="2">
        <v>6</v>
      </c>
      <c r="BT160" s="2">
        <v>2</v>
      </c>
      <c r="BU160" s="2">
        <v>12.8</v>
      </c>
      <c r="BV160" s="2">
        <v>11.7</v>
      </c>
      <c r="BW160" s="2">
        <v>9.8000000000000007</v>
      </c>
      <c r="BX160" s="2">
        <v>10.5</v>
      </c>
      <c r="BY160" s="2">
        <v>11</v>
      </c>
      <c r="BZ160" s="2">
        <v>10.7</v>
      </c>
      <c r="CA160" s="2">
        <v>8.8000000000000007</v>
      </c>
      <c r="CB160" s="2">
        <v>10.5</v>
      </c>
      <c r="CC160" s="2">
        <v>8</v>
      </c>
      <c r="CD160" s="2">
        <v>7.4</v>
      </c>
      <c r="CE160" s="2">
        <v>8</v>
      </c>
      <c r="CF160" s="2">
        <v>6.2</v>
      </c>
      <c r="CG160" s="2">
        <v>7</v>
      </c>
      <c r="CH160" s="2">
        <v>7</v>
      </c>
      <c r="CI160" s="2">
        <v>6.8</v>
      </c>
      <c r="CJ160" s="2">
        <v>7.2</v>
      </c>
      <c r="CK160" s="2">
        <v>6.2</v>
      </c>
      <c r="CL160" s="2">
        <v>7</v>
      </c>
      <c r="CM160" s="2">
        <v>6.4</v>
      </c>
      <c r="CN160" s="2">
        <v>5.6</v>
      </c>
      <c r="CO160" s="2">
        <v>35</v>
      </c>
      <c r="CP160" s="2">
        <v>25</v>
      </c>
      <c r="CQ160" s="2">
        <v>20</v>
      </c>
      <c r="CR160" s="2">
        <v>25</v>
      </c>
      <c r="CS160" s="2">
        <v>25</v>
      </c>
      <c r="CT160" s="2">
        <v>25</v>
      </c>
      <c r="CU160" s="2">
        <v>15</v>
      </c>
      <c r="CV160" s="2">
        <v>25</v>
      </c>
      <c r="CW160" s="2">
        <v>15</v>
      </c>
      <c r="CX160" s="2">
        <v>10</v>
      </c>
      <c r="CY160" s="2" t="s">
        <v>126</v>
      </c>
      <c r="CZ160" s="2" t="s">
        <v>94</v>
      </c>
      <c r="DA160" s="2" t="s">
        <v>12</v>
      </c>
      <c r="DB160" s="3">
        <v>44406</v>
      </c>
      <c r="DC160" s="3" t="s">
        <v>190</v>
      </c>
      <c r="DD160" s="3">
        <v>44681</v>
      </c>
      <c r="DE160" s="8">
        <f t="shared" ref="DE160:DE162" si="106">DD:DD-DB:DB</f>
        <v>275</v>
      </c>
      <c r="DF160" s="8">
        <f t="shared" ref="DF160:DF162" si="107">DE160/30</f>
        <v>9.1666666666666661</v>
      </c>
      <c r="DG160" s="8">
        <f t="shared" ref="DG160:DG162" si="108">DD:DD-BJ:BJ</f>
        <v>222</v>
      </c>
      <c r="DH160" s="9">
        <f t="shared" ref="DH160:DH162" si="109">DG:DG/30</f>
        <v>7.4</v>
      </c>
      <c r="DI160" s="2">
        <v>295</v>
      </c>
      <c r="DJ160" s="2">
        <v>36</v>
      </c>
      <c r="DK160" s="2">
        <v>4</v>
      </c>
      <c r="DL160" s="2">
        <v>4.1100000000000003</v>
      </c>
      <c r="DM160" s="2">
        <v>8</v>
      </c>
      <c r="DN160" s="2">
        <v>2</v>
      </c>
      <c r="DO160" s="2">
        <v>13.8</v>
      </c>
      <c r="DP160" s="2">
        <v>13</v>
      </c>
      <c r="DQ160" s="2">
        <v>13</v>
      </c>
      <c r="DR160" s="2">
        <v>12</v>
      </c>
      <c r="DS160" s="2">
        <v>13</v>
      </c>
      <c r="DT160" s="2">
        <v>13.5</v>
      </c>
      <c r="DU160" s="2">
        <v>12</v>
      </c>
      <c r="DV160" s="2">
        <v>12.7</v>
      </c>
      <c r="DW160" s="2">
        <v>12.3</v>
      </c>
      <c r="DX160" s="2">
        <v>10.6</v>
      </c>
      <c r="DY160" s="2">
        <v>8.4</v>
      </c>
      <c r="DZ160" s="2">
        <v>8.5</v>
      </c>
      <c r="EA160" s="2">
        <v>8.4</v>
      </c>
      <c r="EB160" s="2">
        <v>8</v>
      </c>
      <c r="EC160" s="2">
        <v>9.4</v>
      </c>
      <c r="ED160" s="2">
        <v>7.8</v>
      </c>
      <c r="EE160" s="2">
        <v>8.3000000000000007</v>
      </c>
      <c r="EF160" s="2">
        <v>8.6</v>
      </c>
      <c r="EG160" s="2">
        <v>8.4</v>
      </c>
      <c r="EH160" s="2">
        <v>8</v>
      </c>
      <c r="EI160" s="2">
        <v>35</v>
      </c>
      <c r="EJ160" s="2">
        <v>35</v>
      </c>
      <c r="EK160" s="2">
        <v>35</v>
      </c>
      <c r="EL160" s="2">
        <v>30</v>
      </c>
      <c r="EM160" s="2">
        <v>45</v>
      </c>
      <c r="EN160" s="2">
        <v>30</v>
      </c>
      <c r="EO160" s="2">
        <v>35</v>
      </c>
      <c r="EP160" s="2">
        <v>35</v>
      </c>
      <c r="EQ160" s="2">
        <v>35</v>
      </c>
      <c r="ER160" s="2">
        <v>25</v>
      </c>
      <c r="ES160" s="2">
        <v>1</v>
      </c>
      <c r="ET160" s="2" t="s">
        <v>94</v>
      </c>
      <c r="EU160" s="2" t="s">
        <v>18</v>
      </c>
    </row>
    <row r="161" spans="1:151" x14ac:dyDescent="0.3">
      <c r="A161" s="2">
        <v>160</v>
      </c>
      <c r="B161" s="2">
        <v>1</v>
      </c>
      <c r="C161" s="2">
        <v>1</v>
      </c>
      <c r="D161" s="2">
        <v>5</v>
      </c>
      <c r="E161" s="2" t="s">
        <v>69</v>
      </c>
      <c r="F161" s="2" t="s">
        <v>17</v>
      </c>
      <c r="G161" s="2" t="s">
        <v>15</v>
      </c>
      <c r="H161" s="2">
        <v>1</v>
      </c>
      <c r="J161" s="3">
        <v>43953</v>
      </c>
      <c r="K161" s="3">
        <v>44237</v>
      </c>
      <c r="L161" s="3" t="s">
        <v>188</v>
      </c>
      <c r="M161" s="7">
        <f t="shared" si="104"/>
        <v>284</v>
      </c>
      <c r="N161" s="7">
        <f t="shared" si="74"/>
        <v>9.4666666666666668</v>
      </c>
      <c r="R161" s="2">
        <v>6</v>
      </c>
      <c r="S161" s="2">
        <v>254</v>
      </c>
      <c r="T161" s="2">
        <v>33</v>
      </c>
      <c r="U161" s="2">
        <v>5</v>
      </c>
      <c r="W161" s="2" t="s">
        <v>100</v>
      </c>
      <c r="X161" s="2" t="s">
        <v>100</v>
      </c>
      <c r="AS161" s="2" t="e">
        <f t="shared" si="76"/>
        <v>#DIV/0!</v>
      </c>
      <c r="AT161" s="2" t="e">
        <f t="shared" si="77"/>
        <v>#DIV/0!</v>
      </c>
      <c r="BH161" s="3">
        <v>44288</v>
      </c>
      <c r="BI161" s="3" t="s">
        <v>189</v>
      </c>
      <c r="BJ161" s="3">
        <v>44452</v>
      </c>
      <c r="BK161" s="8">
        <f t="shared" si="81"/>
        <v>164</v>
      </c>
      <c r="BL161" s="8">
        <f>BK:BK/30</f>
        <v>5.4666666666666668</v>
      </c>
      <c r="BO161" s="2">
        <v>395</v>
      </c>
      <c r="BP161" s="2">
        <v>62.6</v>
      </c>
      <c r="BQ161" s="2">
        <v>14</v>
      </c>
      <c r="BR161" s="2">
        <v>11.72</v>
      </c>
      <c r="BS161" s="2">
        <v>9</v>
      </c>
      <c r="BT161" s="2">
        <v>2</v>
      </c>
      <c r="BU161" s="2">
        <v>16.600000000000001</v>
      </c>
      <c r="BV161" s="2">
        <v>17.399999999999999</v>
      </c>
      <c r="BW161" s="2">
        <v>18.8</v>
      </c>
      <c r="BX161" s="2">
        <v>16</v>
      </c>
      <c r="BY161" s="2">
        <v>18</v>
      </c>
      <c r="BZ161" s="2">
        <v>17.600000000000001</v>
      </c>
      <c r="CA161" s="2">
        <v>16.5</v>
      </c>
      <c r="CB161" s="2">
        <v>17.3</v>
      </c>
      <c r="CC161" s="2">
        <v>17.600000000000001</v>
      </c>
      <c r="CD161" s="2">
        <v>16.8</v>
      </c>
      <c r="CE161" s="2">
        <v>7.8</v>
      </c>
      <c r="CF161" s="2">
        <v>8</v>
      </c>
      <c r="CG161" s="2">
        <v>8.3000000000000007</v>
      </c>
      <c r="CH161" s="2">
        <v>8.4</v>
      </c>
      <c r="CI161" s="2">
        <v>8.5</v>
      </c>
      <c r="CJ161" s="2">
        <v>8.4</v>
      </c>
      <c r="CK161" s="2">
        <v>7.8</v>
      </c>
      <c r="CL161" s="2">
        <v>7.6</v>
      </c>
      <c r="CM161" s="2">
        <v>7.6</v>
      </c>
      <c r="CN161" s="2">
        <v>7.7</v>
      </c>
      <c r="CO161" s="2">
        <v>55</v>
      </c>
      <c r="CP161" s="2">
        <v>60</v>
      </c>
      <c r="CQ161" s="2">
        <v>65</v>
      </c>
      <c r="CR161" s="2">
        <v>55</v>
      </c>
      <c r="CS161" s="2">
        <v>65</v>
      </c>
      <c r="CT161" s="2">
        <v>65</v>
      </c>
      <c r="CU161" s="2">
        <v>65</v>
      </c>
      <c r="CV161" s="2">
        <v>55</v>
      </c>
      <c r="CW161" s="2">
        <v>65</v>
      </c>
      <c r="CX161" s="2">
        <v>60</v>
      </c>
      <c r="CY161" s="2" t="s">
        <v>126</v>
      </c>
      <c r="CZ161" s="2" t="s">
        <v>94</v>
      </c>
      <c r="DA161" s="2" t="s">
        <v>12</v>
      </c>
      <c r="DB161" s="3">
        <v>44424</v>
      </c>
      <c r="DC161" s="3" t="s">
        <v>190</v>
      </c>
      <c r="DD161" s="3">
        <v>44539</v>
      </c>
      <c r="DE161" s="8">
        <f t="shared" si="106"/>
        <v>115</v>
      </c>
      <c r="DF161" s="8">
        <f t="shared" si="107"/>
        <v>3.8333333333333335</v>
      </c>
      <c r="DG161" s="8">
        <f t="shared" si="108"/>
        <v>87</v>
      </c>
      <c r="DH161" s="9">
        <f t="shared" si="109"/>
        <v>2.9</v>
      </c>
      <c r="DI161" s="2">
        <v>209</v>
      </c>
      <c r="DJ161" s="2">
        <v>33.5</v>
      </c>
      <c r="DK161" s="2">
        <v>17</v>
      </c>
      <c r="DL161" s="2">
        <v>4.5</v>
      </c>
      <c r="DM161" s="2">
        <v>6</v>
      </c>
      <c r="DN161" s="2">
        <v>2</v>
      </c>
      <c r="DO161" s="2">
        <v>15.4</v>
      </c>
      <c r="DP161" s="2">
        <v>14.8</v>
      </c>
      <c r="DQ161" s="2">
        <v>17.2</v>
      </c>
      <c r="DR161" s="2">
        <v>12.6</v>
      </c>
      <c r="DS161" s="2">
        <v>16</v>
      </c>
      <c r="DT161" s="2">
        <v>14</v>
      </c>
      <c r="DU161" s="2">
        <v>14.8</v>
      </c>
      <c r="DV161" s="2">
        <v>13.5</v>
      </c>
      <c r="DW161" s="2">
        <v>15.4</v>
      </c>
      <c r="DX161" s="2">
        <v>12</v>
      </c>
      <c r="DY161" s="2">
        <v>9</v>
      </c>
      <c r="DZ161" s="2">
        <v>9</v>
      </c>
      <c r="EA161" s="2">
        <v>9.3000000000000007</v>
      </c>
      <c r="EB161" s="2">
        <v>8.1999999999999993</v>
      </c>
      <c r="EC161" s="2">
        <v>10</v>
      </c>
      <c r="ED161" s="2">
        <v>9</v>
      </c>
      <c r="EE161" s="2">
        <v>9.1999999999999993</v>
      </c>
      <c r="EF161" s="2">
        <v>9</v>
      </c>
      <c r="EG161" s="2">
        <v>8</v>
      </c>
      <c r="EH161" s="2">
        <v>7.2</v>
      </c>
      <c r="EI161" s="2">
        <v>65</v>
      </c>
      <c r="EJ161" s="2">
        <v>60</v>
      </c>
      <c r="EK161" s="2">
        <v>70</v>
      </c>
      <c r="EL161" s="2">
        <v>45</v>
      </c>
      <c r="EM161" s="2">
        <v>70</v>
      </c>
      <c r="EN161" s="2">
        <v>55</v>
      </c>
      <c r="EO161" s="2">
        <v>60</v>
      </c>
      <c r="EP161" s="2">
        <v>55</v>
      </c>
      <c r="EQ161" s="2">
        <v>50</v>
      </c>
      <c r="ER161" s="2">
        <v>30</v>
      </c>
      <c r="ES161" s="2" t="s">
        <v>124</v>
      </c>
      <c r="ET161" s="2" t="s">
        <v>94</v>
      </c>
      <c r="EU161" s="2" t="s">
        <v>18</v>
      </c>
    </row>
    <row r="162" spans="1:151" x14ac:dyDescent="0.3">
      <c r="A162" s="2">
        <v>161</v>
      </c>
      <c r="B162" s="2">
        <v>1</v>
      </c>
      <c r="C162" s="2">
        <v>2</v>
      </c>
      <c r="D162" s="2">
        <v>5</v>
      </c>
      <c r="E162" s="2" t="s">
        <v>69</v>
      </c>
      <c r="F162" s="2" t="s">
        <v>17</v>
      </c>
      <c r="G162" s="2" t="s">
        <v>15</v>
      </c>
      <c r="H162" s="2">
        <v>1</v>
      </c>
      <c r="J162" s="3">
        <v>43598</v>
      </c>
      <c r="K162" s="3">
        <v>43862</v>
      </c>
      <c r="L162" s="3" t="s">
        <v>188</v>
      </c>
      <c r="M162" s="7">
        <f t="shared" si="104"/>
        <v>264</v>
      </c>
      <c r="N162" s="7">
        <f t="shared" si="74"/>
        <v>8.8000000000000007</v>
      </c>
      <c r="O162" s="3">
        <v>44029</v>
      </c>
      <c r="P162" s="7">
        <f t="shared" ref="P162:P172" si="110">O:O-K:K</f>
        <v>167</v>
      </c>
      <c r="Q162" s="7">
        <f t="shared" si="75"/>
        <v>5.5666666666666664</v>
      </c>
      <c r="R162" s="2">
        <v>23</v>
      </c>
      <c r="S162" s="2">
        <v>234</v>
      </c>
      <c r="T162" s="2">
        <v>39.4</v>
      </c>
      <c r="U162" s="2">
        <v>12</v>
      </c>
      <c r="V162" s="2">
        <v>8</v>
      </c>
      <c r="W162" s="2">
        <v>8</v>
      </c>
      <c r="X162" s="2">
        <v>2</v>
      </c>
      <c r="Y162" s="2">
        <v>21.5</v>
      </c>
      <c r="Z162" s="2">
        <v>18</v>
      </c>
      <c r="AA162" s="2">
        <v>18</v>
      </c>
      <c r="AB162" s="2">
        <v>19.5</v>
      </c>
      <c r="AC162" s="2">
        <v>20.2</v>
      </c>
      <c r="AD162" s="2">
        <v>22</v>
      </c>
      <c r="AE162" s="2">
        <v>20.6</v>
      </c>
      <c r="AF162" s="2">
        <v>17</v>
      </c>
      <c r="AG162" s="2">
        <v>19</v>
      </c>
      <c r="AH162" s="2">
        <v>20.5</v>
      </c>
      <c r="AI162" s="2">
        <v>10</v>
      </c>
      <c r="AJ162" s="2">
        <v>9.8000000000000007</v>
      </c>
      <c r="AK162" s="2">
        <v>9</v>
      </c>
      <c r="AL162" s="2">
        <v>10</v>
      </c>
      <c r="AM162" s="2">
        <v>11.3</v>
      </c>
      <c r="AN162" s="2">
        <v>10.7</v>
      </c>
      <c r="AO162" s="2">
        <v>10.3</v>
      </c>
      <c r="AP162" s="2">
        <v>9.6999999999999993</v>
      </c>
      <c r="AQ162" s="2">
        <v>10</v>
      </c>
      <c r="AR162" s="2">
        <v>9.5</v>
      </c>
      <c r="AS162" s="2">
        <f t="shared" si="76"/>
        <v>10.029999999999999</v>
      </c>
      <c r="AT162" s="2">
        <f t="shared" si="77"/>
        <v>3.1942675159235665</v>
      </c>
      <c r="AU162" s="2">
        <v>93</v>
      </c>
      <c r="AV162" s="2">
        <v>79</v>
      </c>
      <c r="AW162" s="2">
        <v>73</v>
      </c>
      <c r="AX162" s="2">
        <v>81</v>
      </c>
      <c r="AY162" s="2">
        <v>105</v>
      </c>
      <c r="AZ162" s="2">
        <v>103</v>
      </c>
      <c r="BA162" s="2">
        <v>89</v>
      </c>
      <c r="BB162" s="2">
        <v>85</v>
      </c>
      <c r="BC162" s="2">
        <v>91</v>
      </c>
      <c r="BD162" s="2">
        <v>89</v>
      </c>
      <c r="BE162" s="2">
        <v>1</v>
      </c>
      <c r="BF162" s="2" t="s">
        <v>94</v>
      </c>
      <c r="BG162" s="2" t="s">
        <v>11</v>
      </c>
      <c r="BH162" s="3">
        <v>44223</v>
      </c>
      <c r="BI162" s="3" t="s">
        <v>188</v>
      </c>
      <c r="BJ162" s="3">
        <v>44287</v>
      </c>
      <c r="BK162" s="8">
        <f t="shared" si="81"/>
        <v>64</v>
      </c>
      <c r="BL162" s="8">
        <f>BK:BK/30</f>
        <v>2.1333333333333333</v>
      </c>
      <c r="BM162" s="8">
        <f t="shared" si="79"/>
        <v>258</v>
      </c>
      <c r="BN162" s="9">
        <f t="shared" si="80"/>
        <v>8.6</v>
      </c>
      <c r="BO162" s="2">
        <v>340</v>
      </c>
      <c r="BP162" s="2">
        <v>65</v>
      </c>
      <c r="BQ162" s="2">
        <v>13</v>
      </c>
      <c r="BR162" s="2">
        <v>40</v>
      </c>
      <c r="BS162" s="2">
        <v>8</v>
      </c>
      <c r="BT162" s="2">
        <v>2</v>
      </c>
      <c r="BU162" s="2">
        <v>20.5</v>
      </c>
      <c r="BV162" s="2">
        <v>21</v>
      </c>
      <c r="BW162" s="2">
        <v>22</v>
      </c>
      <c r="BX162" s="2">
        <v>18</v>
      </c>
      <c r="BY162" s="2">
        <v>23</v>
      </c>
      <c r="BZ162" s="2">
        <v>20</v>
      </c>
      <c r="CA162" s="2">
        <v>24</v>
      </c>
      <c r="CB162" s="2">
        <v>25.5</v>
      </c>
      <c r="CC162" s="2">
        <v>24</v>
      </c>
      <c r="CD162" s="2">
        <v>21.4</v>
      </c>
      <c r="CE162" s="2">
        <v>11.2</v>
      </c>
      <c r="CF162" s="2">
        <v>12.5</v>
      </c>
      <c r="CG162" s="2">
        <v>12.4</v>
      </c>
      <c r="CH162" s="2">
        <v>10.6</v>
      </c>
      <c r="CI162" s="2">
        <v>12.7</v>
      </c>
      <c r="CJ162" s="2">
        <v>11.5</v>
      </c>
      <c r="CK162" s="2">
        <v>11.5</v>
      </c>
      <c r="CL162" s="2">
        <v>12.5</v>
      </c>
      <c r="CM162" s="2">
        <v>11.6</v>
      </c>
      <c r="CN162" s="2">
        <v>11.5</v>
      </c>
      <c r="CO162" s="2">
        <v>131</v>
      </c>
      <c r="CP162" s="2">
        <v>150</v>
      </c>
      <c r="CQ162" s="2">
        <v>152</v>
      </c>
      <c r="CR162" s="2">
        <v>89</v>
      </c>
      <c r="CS162" s="2">
        <v>182</v>
      </c>
      <c r="CT162" s="2">
        <v>139</v>
      </c>
      <c r="CU162" s="2">
        <v>135</v>
      </c>
      <c r="CV162" s="2">
        <v>169</v>
      </c>
      <c r="CW162" s="2">
        <v>135</v>
      </c>
      <c r="CX162" s="2">
        <v>129</v>
      </c>
      <c r="CY162" s="2">
        <v>1</v>
      </c>
      <c r="CZ162" s="2" t="s">
        <v>94</v>
      </c>
      <c r="DA162" s="2" t="s">
        <v>12</v>
      </c>
      <c r="DB162" s="3">
        <v>44238</v>
      </c>
      <c r="DC162" s="3" t="s">
        <v>188</v>
      </c>
      <c r="DD162" s="3">
        <v>44495</v>
      </c>
      <c r="DE162" s="8">
        <f t="shared" si="106"/>
        <v>257</v>
      </c>
      <c r="DF162" s="8">
        <f t="shared" si="107"/>
        <v>8.5666666666666664</v>
      </c>
      <c r="DG162" s="8">
        <f t="shared" si="108"/>
        <v>208</v>
      </c>
      <c r="DH162" s="9">
        <f t="shared" si="109"/>
        <v>6.9333333333333336</v>
      </c>
      <c r="DI162" s="2">
        <v>296</v>
      </c>
      <c r="DJ162" s="2">
        <v>56</v>
      </c>
      <c r="DK162" s="2">
        <v>16</v>
      </c>
      <c r="DL162" s="2">
        <v>23.86</v>
      </c>
      <c r="DM162" s="2">
        <v>8</v>
      </c>
      <c r="DN162" s="2">
        <v>2</v>
      </c>
      <c r="DO162" s="2">
        <v>25</v>
      </c>
      <c r="DP162" s="2">
        <v>22.6</v>
      </c>
      <c r="DQ162" s="2">
        <v>24.6</v>
      </c>
      <c r="DR162" s="2">
        <v>23.5</v>
      </c>
      <c r="DS162" s="2">
        <v>19.8</v>
      </c>
      <c r="DT162" s="2">
        <v>23.5</v>
      </c>
      <c r="DU162" s="2">
        <v>23.6</v>
      </c>
      <c r="DV162" s="2">
        <v>22</v>
      </c>
      <c r="DW162" s="2">
        <v>21</v>
      </c>
      <c r="DX162" s="2">
        <v>19.600000000000001</v>
      </c>
      <c r="DY162" s="2">
        <v>11</v>
      </c>
      <c r="DZ162" s="2">
        <v>11.5</v>
      </c>
      <c r="EA162" s="2">
        <v>11.3</v>
      </c>
      <c r="EB162" s="2">
        <v>11.8</v>
      </c>
      <c r="EC162" s="2">
        <v>11</v>
      </c>
      <c r="ED162" s="2">
        <v>11</v>
      </c>
      <c r="EE162" s="2">
        <v>11.2</v>
      </c>
      <c r="EF162" s="2">
        <v>10.4</v>
      </c>
      <c r="EG162" s="2">
        <v>10.8</v>
      </c>
      <c r="EH162" s="2">
        <v>11.4</v>
      </c>
      <c r="EI162" s="2">
        <v>155</v>
      </c>
      <c r="EJ162" s="2">
        <v>145</v>
      </c>
      <c r="EK162" s="2">
        <v>150</v>
      </c>
      <c r="EL162" s="2">
        <v>160</v>
      </c>
      <c r="EM162" s="2">
        <v>130</v>
      </c>
      <c r="EN162" s="2">
        <v>150</v>
      </c>
      <c r="EO162" s="2">
        <v>145</v>
      </c>
      <c r="EP162" s="2">
        <v>125</v>
      </c>
      <c r="EQ162" s="2">
        <v>120</v>
      </c>
      <c r="ER162" s="2">
        <v>125</v>
      </c>
      <c r="ES162" s="2" t="s">
        <v>123</v>
      </c>
      <c r="ET162" s="2" t="s">
        <v>94</v>
      </c>
      <c r="EU162" s="2" t="s">
        <v>18</v>
      </c>
    </row>
    <row r="163" spans="1:151" x14ac:dyDescent="0.3">
      <c r="A163" s="2">
        <v>162</v>
      </c>
      <c r="B163" s="2">
        <v>1</v>
      </c>
      <c r="C163" s="2">
        <v>3</v>
      </c>
      <c r="D163" s="2">
        <v>5</v>
      </c>
      <c r="E163" s="2" t="s">
        <v>69</v>
      </c>
      <c r="F163" s="2" t="s">
        <v>17</v>
      </c>
      <c r="G163" s="2" t="s">
        <v>15</v>
      </c>
      <c r="H163" s="2">
        <v>1</v>
      </c>
      <c r="J163" s="3">
        <v>43953</v>
      </c>
      <c r="K163" s="3">
        <v>44301</v>
      </c>
      <c r="L163" s="3" t="s">
        <v>188</v>
      </c>
      <c r="M163" s="7">
        <f t="shared" si="104"/>
        <v>348</v>
      </c>
      <c r="N163" s="7">
        <f t="shared" si="74"/>
        <v>11.6</v>
      </c>
      <c r="O163" s="3">
        <v>44484</v>
      </c>
      <c r="P163" s="7">
        <f t="shared" si="110"/>
        <v>183</v>
      </c>
      <c r="Q163" s="7">
        <f t="shared" si="75"/>
        <v>6.1</v>
      </c>
      <c r="R163" s="2">
        <v>8</v>
      </c>
      <c r="S163" s="2">
        <v>224</v>
      </c>
      <c r="T163" s="2">
        <v>33.200000000000003</v>
      </c>
      <c r="U163" s="2">
        <v>7</v>
      </c>
      <c r="V163" s="2">
        <v>6.6550000000000002</v>
      </c>
      <c r="W163" s="2">
        <v>6</v>
      </c>
      <c r="X163" s="2">
        <v>2</v>
      </c>
      <c r="Y163" s="2">
        <v>17</v>
      </c>
      <c r="Z163" s="2">
        <v>16.5</v>
      </c>
      <c r="AA163" s="2">
        <v>17</v>
      </c>
      <c r="AB163" s="2">
        <v>17.600000000000001</v>
      </c>
      <c r="AC163" s="2">
        <v>18.5</v>
      </c>
      <c r="AD163" s="2">
        <v>17.3</v>
      </c>
      <c r="AE163" s="2">
        <v>16.5</v>
      </c>
      <c r="AF163" s="2">
        <v>15</v>
      </c>
      <c r="AG163" s="2">
        <v>16.600000000000001</v>
      </c>
      <c r="AH163" s="2">
        <v>16.2</v>
      </c>
      <c r="AI163" s="2">
        <v>9.6999999999999993</v>
      </c>
      <c r="AJ163" s="2">
        <v>9.6</v>
      </c>
      <c r="AK163" s="2">
        <v>9.4</v>
      </c>
      <c r="AL163" s="2">
        <v>9.8000000000000007</v>
      </c>
      <c r="AM163" s="2">
        <v>8.8000000000000007</v>
      </c>
      <c r="AN163" s="2">
        <v>9.6999999999999993</v>
      </c>
      <c r="AO163" s="2">
        <v>9</v>
      </c>
      <c r="AP163" s="2">
        <v>9</v>
      </c>
      <c r="AQ163" s="2">
        <v>8.5</v>
      </c>
      <c r="AR163" s="2">
        <v>8.4</v>
      </c>
      <c r="AS163" s="2">
        <f t="shared" si="76"/>
        <v>9.1900000000000013</v>
      </c>
      <c r="AT163" s="2">
        <f t="shared" si="77"/>
        <v>2.926751592356688</v>
      </c>
      <c r="AU163" s="2">
        <v>80</v>
      </c>
      <c r="AV163" s="2">
        <v>80</v>
      </c>
      <c r="AW163" s="2">
        <v>80</v>
      </c>
      <c r="AX163" s="2">
        <v>85</v>
      </c>
      <c r="AY163" s="2">
        <v>80</v>
      </c>
      <c r="AZ163" s="2">
        <v>85</v>
      </c>
      <c r="BA163" s="2">
        <v>80</v>
      </c>
      <c r="BB163" s="2">
        <v>70</v>
      </c>
      <c r="BC163" s="2">
        <v>75</v>
      </c>
      <c r="BD163" s="2">
        <v>65</v>
      </c>
      <c r="BE163" s="2" t="s">
        <v>123</v>
      </c>
      <c r="BF163" s="2" t="s">
        <v>94</v>
      </c>
      <c r="BG163" s="2" t="s">
        <v>11</v>
      </c>
      <c r="BH163" s="3"/>
    </row>
    <row r="164" spans="1:151" x14ac:dyDescent="0.3">
      <c r="A164" s="2">
        <v>163</v>
      </c>
      <c r="B164" s="2">
        <v>1</v>
      </c>
      <c r="C164" s="2">
        <v>1</v>
      </c>
      <c r="D164" s="2">
        <v>5</v>
      </c>
      <c r="E164" s="2" t="s">
        <v>70</v>
      </c>
      <c r="F164" s="2" t="s">
        <v>22</v>
      </c>
      <c r="G164" s="2" t="s">
        <v>15</v>
      </c>
      <c r="H164" s="2">
        <v>1</v>
      </c>
      <c r="J164" s="3">
        <v>43598</v>
      </c>
      <c r="K164" s="3">
        <v>43840</v>
      </c>
      <c r="L164" s="3" t="s">
        <v>188</v>
      </c>
      <c r="M164" s="7">
        <f t="shared" si="104"/>
        <v>242</v>
      </c>
      <c r="N164" s="7">
        <f t="shared" si="74"/>
        <v>8.0666666666666664</v>
      </c>
      <c r="O164" s="3">
        <v>43999</v>
      </c>
      <c r="P164" s="7">
        <f t="shared" si="110"/>
        <v>159</v>
      </c>
      <c r="Q164" s="7">
        <f t="shared" si="75"/>
        <v>5.3</v>
      </c>
      <c r="R164" s="2">
        <v>9</v>
      </c>
      <c r="S164" s="2">
        <v>219</v>
      </c>
      <c r="T164" s="2">
        <v>39.700000000000003</v>
      </c>
      <c r="U164" s="2">
        <v>9</v>
      </c>
      <c r="V164" s="2">
        <v>4.79</v>
      </c>
      <c r="W164" s="2">
        <v>8</v>
      </c>
      <c r="X164" s="2">
        <v>2</v>
      </c>
      <c r="Y164" s="2">
        <v>14.4</v>
      </c>
      <c r="Z164" s="2">
        <v>16</v>
      </c>
      <c r="AA164" s="2">
        <v>13.5</v>
      </c>
      <c r="AB164" s="2">
        <v>15</v>
      </c>
      <c r="AC164" s="2">
        <v>15.5</v>
      </c>
      <c r="AD164" s="2">
        <v>11.5</v>
      </c>
      <c r="AE164" s="2">
        <v>16</v>
      </c>
      <c r="AF164" s="2">
        <v>14.5</v>
      </c>
      <c r="AG164" s="2">
        <v>15.4</v>
      </c>
      <c r="AH164" s="2">
        <v>14.2</v>
      </c>
      <c r="AI164" s="2">
        <v>8</v>
      </c>
      <c r="AJ164" s="2">
        <v>8.4</v>
      </c>
      <c r="AK164" s="2">
        <v>7</v>
      </c>
      <c r="AL164" s="2">
        <v>7.3</v>
      </c>
      <c r="AM164" s="2">
        <v>7.5</v>
      </c>
      <c r="AN164" s="2">
        <v>6.5</v>
      </c>
      <c r="AO164" s="2">
        <v>7.4</v>
      </c>
      <c r="AP164" s="2">
        <v>6.8</v>
      </c>
      <c r="AQ164" s="2">
        <v>8.3000000000000007</v>
      </c>
      <c r="AR164" s="2">
        <v>8</v>
      </c>
      <c r="AS164" s="2">
        <f t="shared" si="76"/>
        <v>7.5200000000000005</v>
      </c>
      <c r="AT164" s="2">
        <f t="shared" si="77"/>
        <v>2.394904458598726</v>
      </c>
      <c r="AU164" s="2">
        <v>40</v>
      </c>
      <c r="AV164" s="2">
        <v>44</v>
      </c>
      <c r="AW164" s="2">
        <v>36</v>
      </c>
      <c r="AX164" s="2">
        <v>32</v>
      </c>
      <c r="AY164" s="2">
        <v>37</v>
      </c>
      <c r="AZ164" s="2">
        <v>21</v>
      </c>
      <c r="BA164" s="2">
        <v>42</v>
      </c>
      <c r="BB164" s="2">
        <v>32</v>
      </c>
      <c r="BC164" s="2">
        <v>45</v>
      </c>
      <c r="BD164" s="2">
        <v>38</v>
      </c>
      <c r="BG164" s="2" t="s">
        <v>11</v>
      </c>
      <c r="BH164" s="3">
        <v>44285</v>
      </c>
      <c r="BI164" s="3" t="s">
        <v>189</v>
      </c>
      <c r="BJ164" s="3">
        <v>44449</v>
      </c>
      <c r="BK164" s="8">
        <f t="shared" si="81"/>
        <v>164</v>
      </c>
      <c r="BL164" s="8">
        <f>BK:BK/30</f>
        <v>5.4666666666666668</v>
      </c>
      <c r="BM164" s="8">
        <f t="shared" si="79"/>
        <v>450</v>
      </c>
      <c r="BN164" s="9">
        <f t="shared" si="80"/>
        <v>15</v>
      </c>
      <c r="BO164" s="2">
        <v>265</v>
      </c>
      <c r="BP164" s="2">
        <v>55</v>
      </c>
      <c r="BQ164" s="2">
        <v>9</v>
      </c>
      <c r="BR164" s="2">
        <v>10</v>
      </c>
      <c r="BS164" s="2">
        <v>9</v>
      </c>
      <c r="BT164" s="2">
        <v>2</v>
      </c>
      <c r="BU164" s="2">
        <v>18</v>
      </c>
      <c r="BV164" s="2">
        <v>19</v>
      </c>
      <c r="BW164" s="2">
        <v>21</v>
      </c>
      <c r="BX164" s="2">
        <v>21.6</v>
      </c>
      <c r="BY164" s="2">
        <v>18.600000000000001</v>
      </c>
      <c r="BZ164" s="2">
        <v>17</v>
      </c>
      <c r="CA164" s="2">
        <v>14</v>
      </c>
      <c r="CB164" s="2">
        <v>20.6</v>
      </c>
      <c r="CC164" s="2">
        <v>19.7</v>
      </c>
      <c r="CD164" s="2">
        <v>18.399999999999999</v>
      </c>
      <c r="CE164" s="2">
        <v>9.6</v>
      </c>
      <c r="CF164" s="2">
        <v>8.6</v>
      </c>
      <c r="CG164" s="2">
        <v>10</v>
      </c>
      <c r="CH164" s="2">
        <v>8.4</v>
      </c>
      <c r="CI164" s="2">
        <v>9.4</v>
      </c>
      <c r="CJ164" s="2">
        <v>9</v>
      </c>
      <c r="CK164" s="2">
        <v>8</v>
      </c>
      <c r="CL164" s="2">
        <v>10</v>
      </c>
      <c r="CM164" s="2">
        <v>10</v>
      </c>
      <c r="CN164" s="2">
        <v>9.4</v>
      </c>
      <c r="CO164" s="2">
        <v>77</v>
      </c>
      <c r="CP164" s="2">
        <v>72</v>
      </c>
      <c r="CQ164" s="2">
        <v>93</v>
      </c>
      <c r="CR164" s="2">
        <v>87</v>
      </c>
      <c r="CS164" s="2">
        <v>81</v>
      </c>
      <c r="CT164" s="2">
        <v>59</v>
      </c>
      <c r="CU164" s="2">
        <v>37</v>
      </c>
      <c r="CV164" s="2">
        <v>85</v>
      </c>
      <c r="CW164" s="2">
        <v>91</v>
      </c>
      <c r="CX164" s="2">
        <v>72</v>
      </c>
      <c r="CY164" s="2" t="s">
        <v>95</v>
      </c>
      <c r="CZ164" s="2" t="s">
        <v>93</v>
      </c>
      <c r="DA164" s="2" t="s">
        <v>12</v>
      </c>
      <c r="DB164" s="3">
        <v>44449</v>
      </c>
      <c r="DC164" s="3" t="s">
        <v>191</v>
      </c>
      <c r="DD164" s="3">
        <v>44563</v>
      </c>
      <c r="DE164" s="8">
        <f t="shared" ref="DE164:DE166" si="111">DD:DD-DB:DB</f>
        <v>114</v>
      </c>
      <c r="DF164" s="8">
        <f t="shared" ref="DF164:DF166" si="112">DE164/30</f>
        <v>3.8</v>
      </c>
      <c r="DG164" s="8">
        <f t="shared" ref="DG164:DG166" si="113">DD:DD-BJ:BJ</f>
        <v>114</v>
      </c>
      <c r="DH164" s="9">
        <f t="shared" ref="DH164:DH166" si="114">DG:DG/30</f>
        <v>3.8</v>
      </c>
      <c r="DI164" s="2">
        <v>200</v>
      </c>
      <c r="DJ164" s="2">
        <v>35</v>
      </c>
      <c r="DK164" s="2">
        <v>13</v>
      </c>
      <c r="DL164" s="2">
        <v>3.68</v>
      </c>
      <c r="DM164" s="2">
        <v>6</v>
      </c>
      <c r="DN164" s="2">
        <v>2</v>
      </c>
      <c r="DO164" s="2">
        <v>16.5</v>
      </c>
      <c r="DP164" s="2">
        <v>16</v>
      </c>
      <c r="DQ164" s="2">
        <v>16.5</v>
      </c>
      <c r="DR164" s="2">
        <v>15.6</v>
      </c>
      <c r="DS164" s="2">
        <v>14</v>
      </c>
      <c r="DT164" s="2">
        <v>13.8</v>
      </c>
      <c r="DU164" s="2">
        <v>13</v>
      </c>
      <c r="DV164" s="2">
        <v>14</v>
      </c>
      <c r="DW164" s="2">
        <v>12.7</v>
      </c>
      <c r="DX164" s="2">
        <v>16.2</v>
      </c>
      <c r="DY164" s="2">
        <v>8</v>
      </c>
      <c r="DZ164" s="2">
        <v>7.6</v>
      </c>
      <c r="EA164" s="2">
        <v>8.1999999999999993</v>
      </c>
      <c r="EB164" s="2">
        <v>7.6</v>
      </c>
      <c r="EC164" s="2">
        <v>7.6</v>
      </c>
      <c r="ED164" s="2">
        <v>7.6</v>
      </c>
      <c r="EE164" s="2">
        <v>6.7</v>
      </c>
      <c r="EF164" s="2">
        <v>9.6999999999999993</v>
      </c>
      <c r="EG164" s="2">
        <v>6.8</v>
      </c>
      <c r="EH164" s="2">
        <v>9</v>
      </c>
      <c r="EI164" s="2">
        <v>55</v>
      </c>
      <c r="EJ164" s="2">
        <v>35</v>
      </c>
      <c r="EK164" s="2">
        <v>37</v>
      </c>
      <c r="EL164" s="2">
        <v>35</v>
      </c>
      <c r="EM164" s="2">
        <v>30</v>
      </c>
      <c r="EN164" s="2">
        <v>33</v>
      </c>
      <c r="EO164" s="2">
        <v>20</v>
      </c>
      <c r="EP164" s="2">
        <v>40</v>
      </c>
      <c r="EQ164" s="2">
        <v>30</v>
      </c>
      <c r="ER164" s="2">
        <v>50</v>
      </c>
      <c r="ES164" s="2" t="s">
        <v>95</v>
      </c>
      <c r="ET164" s="2" t="s">
        <v>94</v>
      </c>
      <c r="EU164" s="2" t="s">
        <v>18</v>
      </c>
    </row>
    <row r="165" spans="1:151" x14ac:dyDescent="0.3">
      <c r="A165" s="2">
        <v>164</v>
      </c>
      <c r="B165" s="2">
        <v>1</v>
      </c>
      <c r="C165" s="2">
        <v>2</v>
      </c>
      <c r="D165" s="2">
        <v>5</v>
      </c>
      <c r="E165" s="2" t="s">
        <v>70</v>
      </c>
      <c r="F165" s="2" t="s">
        <v>22</v>
      </c>
      <c r="G165" s="2" t="s">
        <v>15</v>
      </c>
      <c r="H165" s="2">
        <v>1</v>
      </c>
      <c r="J165" s="3">
        <v>43598</v>
      </c>
      <c r="K165" s="3">
        <v>43846</v>
      </c>
      <c r="L165" s="3" t="s">
        <v>188</v>
      </c>
      <c r="M165" s="7">
        <f t="shared" si="104"/>
        <v>248</v>
      </c>
      <c r="N165" s="7">
        <f t="shared" si="74"/>
        <v>8.2666666666666675</v>
      </c>
      <c r="O165" s="3">
        <v>44034</v>
      </c>
      <c r="P165" s="7">
        <f t="shared" si="110"/>
        <v>188</v>
      </c>
      <c r="Q165" s="7">
        <f t="shared" si="75"/>
        <v>6.2666666666666666</v>
      </c>
      <c r="R165" s="2">
        <v>12</v>
      </c>
      <c r="S165" s="2">
        <v>211</v>
      </c>
      <c r="T165" s="2">
        <v>40.299999999999997</v>
      </c>
      <c r="U165" s="2">
        <v>11</v>
      </c>
      <c r="V165" s="2">
        <v>3.0990000000000002</v>
      </c>
      <c r="W165" s="2">
        <v>8</v>
      </c>
      <c r="X165" s="2">
        <v>2</v>
      </c>
      <c r="Y165" s="2">
        <v>14.2</v>
      </c>
      <c r="Z165" s="2">
        <v>11.6</v>
      </c>
      <c r="AA165" s="2">
        <v>12</v>
      </c>
      <c r="AB165" s="2">
        <v>14.4</v>
      </c>
      <c r="AC165" s="2">
        <v>14.8</v>
      </c>
      <c r="AD165" s="2">
        <v>15.5</v>
      </c>
      <c r="AE165" s="2">
        <v>12.3</v>
      </c>
      <c r="AF165" s="2">
        <v>8</v>
      </c>
      <c r="AG165" s="2">
        <v>14</v>
      </c>
      <c r="AH165" s="2">
        <v>15.2</v>
      </c>
      <c r="AI165" s="2">
        <v>7.5</v>
      </c>
      <c r="AJ165" s="2">
        <v>7.4</v>
      </c>
      <c r="AK165" s="2">
        <v>7</v>
      </c>
      <c r="AL165" s="2">
        <v>7</v>
      </c>
      <c r="AM165" s="2">
        <v>7</v>
      </c>
      <c r="AN165" s="2">
        <v>6.3</v>
      </c>
      <c r="AO165" s="2">
        <v>6.8</v>
      </c>
      <c r="AP165" s="2">
        <v>5.5</v>
      </c>
      <c r="AQ165" s="2">
        <v>6.8</v>
      </c>
      <c r="AR165" s="2">
        <v>6.6</v>
      </c>
      <c r="AS165" s="2">
        <f t="shared" si="76"/>
        <v>6.7899999999999991</v>
      </c>
      <c r="AT165" s="2">
        <f t="shared" si="77"/>
        <v>2.1624203821656049</v>
      </c>
      <c r="AU165" s="2">
        <v>24</v>
      </c>
      <c r="AV165" s="2">
        <v>20</v>
      </c>
      <c r="AW165" s="2">
        <v>22</v>
      </c>
      <c r="AX165" s="2">
        <v>23</v>
      </c>
      <c r="AY165" s="2">
        <v>26</v>
      </c>
      <c r="AZ165" s="2">
        <v>24</v>
      </c>
      <c r="BA165" s="2">
        <v>18</v>
      </c>
      <c r="BB165" s="2">
        <v>19</v>
      </c>
      <c r="BC165" s="2">
        <v>22</v>
      </c>
      <c r="BD165" s="2">
        <v>24</v>
      </c>
      <c r="BE165" s="2" t="s">
        <v>95</v>
      </c>
      <c r="BF165" s="2" t="s">
        <v>94</v>
      </c>
      <c r="BH165" s="3">
        <v>43900</v>
      </c>
      <c r="BI165" s="3" t="s">
        <v>189</v>
      </c>
      <c r="BJ165" s="3">
        <v>44188</v>
      </c>
      <c r="BK165" s="8">
        <f t="shared" si="81"/>
        <v>288</v>
      </c>
      <c r="BL165" s="8">
        <f>BK:BK/30</f>
        <v>9.6</v>
      </c>
      <c r="BM165" s="8">
        <f t="shared" si="79"/>
        <v>154</v>
      </c>
      <c r="BN165" s="9">
        <f t="shared" si="80"/>
        <v>5.1333333333333337</v>
      </c>
      <c r="BO165" s="2">
        <v>260</v>
      </c>
      <c r="BP165" s="2">
        <v>48.6</v>
      </c>
      <c r="BQ165" s="2">
        <v>14</v>
      </c>
      <c r="BR165" s="2">
        <v>8</v>
      </c>
      <c r="BS165" s="2">
        <v>7</v>
      </c>
      <c r="BT165" s="2">
        <v>2</v>
      </c>
      <c r="BU165" s="2">
        <v>18.399999999999999</v>
      </c>
      <c r="BV165" s="2">
        <v>19.2</v>
      </c>
      <c r="BW165" s="2">
        <v>16</v>
      </c>
      <c r="BX165" s="2">
        <v>18</v>
      </c>
      <c r="BY165" s="2">
        <v>17</v>
      </c>
      <c r="BZ165" s="2">
        <v>12</v>
      </c>
      <c r="CA165" s="2">
        <v>14</v>
      </c>
      <c r="CB165" s="2">
        <v>14.6</v>
      </c>
      <c r="CC165" s="2">
        <v>13.5</v>
      </c>
      <c r="CD165" s="2">
        <v>18.2</v>
      </c>
      <c r="CE165" s="2">
        <v>8.6</v>
      </c>
      <c r="CF165" s="2">
        <v>8</v>
      </c>
      <c r="CG165" s="2">
        <v>8.5</v>
      </c>
      <c r="CH165" s="2">
        <v>8.3000000000000007</v>
      </c>
      <c r="CI165" s="2">
        <v>8.5</v>
      </c>
      <c r="CJ165" s="2">
        <v>7</v>
      </c>
      <c r="CK165" s="2">
        <v>6.8</v>
      </c>
      <c r="CL165" s="2">
        <v>8.3000000000000007</v>
      </c>
      <c r="CM165" s="2">
        <v>8</v>
      </c>
      <c r="CN165" s="2">
        <v>8.6</v>
      </c>
      <c r="CO165" s="2">
        <v>61</v>
      </c>
      <c r="CP165" s="2">
        <v>64</v>
      </c>
      <c r="CQ165" s="2">
        <v>53</v>
      </c>
      <c r="CR165" s="2">
        <v>62</v>
      </c>
      <c r="CS165" s="2">
        <v>58</v>
      </c>
      <c r="CT165" s="2">
        <v>22</v>
      </c>
      <c r="CU165" s="2">
        <v>36</v>
      </c>
      <c r="CV165" s="2">
        <v>47</v>
      </c>
      <c r="CW165" s="2">
        <v>33</v>
      </c>
      <c r="CX165" s="2">
        <v>56</v>
      </c>
      <c r="CY165" s="2" t="s">
        <v>95</v>
      </c>
      <c r="CZ165" s="2" t="s">
        <v>93</v>
      </c>
      <c r="DA165" s="2" t="s">
        <v>12</v>
      </c>
      <c r="DB165" s="3">
        <v>43884</v>
      </c>
      <c r="DC165" s="3" t="s">
        <v>188</v>
      </c>
      <c r="DD165" s="3">
        <v>44391</v>
      </c>
      <c r="DE165" s="8">
        <f t="shared" si="111"/>
        <v>507</v>
      </c>
      <c r="DF165" s="8">
        <f t="shared" si="112"/>
        <v>16.899999999999999</v>
      </c>
      <c r="DG165" s="8">
        <f t="shared" si="113"/>
        <v>203</v>
      </c>
      <c r="DH165" s="9">
        <f t="shared" si="114"/>
        <v>6.7666666666666666</v>
      </c>
      <c r="DI165" s="2">
        <v>244</v>
      </c>
      <c r="DJ165" s="2">
        <v>41</v>
      </c>
      <c r="DK165" s="2">
        <v>18</v>
      </c>
      <c r="DL165" s="2">
        <v>1.97</v>
      </c>
      <c r="DM165" s="2">
        <v>8</v>
      </c>
      <c r="DN165" s="2">
        <v>2</v>
      </c>
      <c r="DO165" s="2">
        <v>11.4</v>
      </c>
      <c r="DP165" s="2">
        <v>12.5</v>
      </c>
      <c r="DQ165" s="2">
        <v>12</v>
      </c>
      <c r="DR165" s="2">
        <v>11</v>
      </c>
      <c r="DS165" s="2">
        <v>10</v>
      </c>
      <c r="DT165" s="2">
        <v>10.6</v>
      </c>
      <c r="DU165" s="2">
        <v>9.8000000000000007</v>
      </c>
      <c r="DV165" s="2">
        <v>10.5</v>
      </c>
      <c r="DW165" s="2">
        <v>11.6</v>
      </c>
      <c r="DX165" s="2">
        <v>8</v>
      </c>
      <c r="DY165" s="2">
        <v>5.8</v>
      </c>
      <c r="DZ165" s="2">
        <v>4.8</v>
      </c>
      <c r="EA165" s="2">
        <v>5</v>
      </c>
      <c r="EB165" s="2">
        <v>5.3</v>
      </c>
      <c r="EC165" s="2">
        <v>5</v>
      </c>
      <c r="ED165" s="2">
        <v>5.2</v>
      </c>
      <c r="EE165" s="2">
        <v>5.7</v>
      </c>
      <c r="EF165" s="2">
        <v>5.5</v>
      </c>
      <c r="EG165" s="2">
        <v>5.4</v>
      </c>
      <c r="EH165" s="2">
        <v>5.3</v>
      </c>
      <c r="EI165" s="2">
        <v>15</v>
      </c>
      <c r="EJ165" s="2">
        <v>15</v>
      </c>
      <c r="EK165" s="2">
        <v>15</v>
      </c>
      <c r="EL165" s="2">
        <v>15</v>
      </c>
      <c r="EM165" s="2">
        <v>10</v>
      </c>
      <c r="EN165" s="2">
        <v>15</v>
      </c>
      <c r="EO165" s="2">
        <v>15</v>
      </c>
      <c r="EP165" s="2">
        <v>15</v>
      </c>
      <c r="EQ165" s="2">
        <v>15</v>
      </c>
      <c r="ER165" s="2">
        <v>10</v>
      </c>
      <c r="ES165" s="2">
        <v>1</v>
      </c>
      <c r="ET165" s="2" t="s">
        <v>94</v>
      </c>
      <c r="EU165" s="2" t="s">
        <v>18</v>
      </c>
    </row>
    <row r="166" spans="1:151" x14ac:dyDescent="0.3">
      <c r="A166" s="2">
        <v>165</v>
      </c>
      <c r="B166" s="2">
        <v>1</v>
      </c>
      <c r="C166" s="2">
        <v>3</v>
      </c>
      <c r="D166" s="2">
        <v>5</v>
      </c>
      <c r="E166" s="2" t="s">
        <v>70</v>
      </c>
      <c r="F166" s="2" t="s">
        <v>22</v>
      </c>
      <c r="G166" s="2" t="s">
        <v>15</v>
      </c>
      <c r="H166" s="2">
        <v>1</v>
      </c>
      <c r="J166" s="3">
        <v>43953</v>
      </c>
      <c r="K166" s="3">
        <v>44235</v>
      </c>
      <c r="L166" s="3" t="s">
        <v>188</v>
      </c>
      <c r="M166" s="7">
        <f t="shared" si="104"/>
        <v>282</v>
      </c>
      <c r="N166" s="7">
        <f t="shared" si="74"/>
        <v>9.4</v>
      </c>
      <c r="O166" s="3">
        <v>44379</v>
      </c>
      <c r="P166" s="7">
        <f t="shared" si="110"/>
        <v>144</v>
      </c>
      <c r="Q166" s="7">
        <f t="shared" si="75"/>
        <v>4.8</v>
      </c>
      <c r="R166" s="2">
        <v>6</v>
      </c>
      <c r="S166" s="2">
        <v>269</v>
      </c>
      <c r="T166" s="2">
        <v>34.200000000000003</v>
      </c>
      <c r="U166" s="2">
        <v>15</v>
      </c>
      <c r="V166" s="2">
        <v>8</v>
      </c>
      <c r="W166" s="2">
        <v>8</v>
      </c>
      <c r="X166" s="2">
        <v>1</v>
      </c>
      <c r="Y166" s="2">
        <v>16</v>
      </c>
      <c r="Z166" s="2">
        <v>13</v>
      </c>
      <c r="AA166" s="2">
        <v>17.8</v>
      </c>
      <c r="AB166" s="2">
        <v>18</v>
      </c>
      <c r="AC166" s="2">
        <v>14.5</v>
      </c>
      <c r="AD166" s="2">
        <v>16.600000000000001</v>
      </c>
      <c r="AE166" s="2">
        <v>17.5</v>
      </c>
      <c r="AF166" s="2">
        <v>16.5</v>
      </c>
      <c r="AG166" s="2">
        <v>17.8</v>
      </c>
      <c r="AH166" s="2">
        <v>16.8</v>
      </c>
      <c r="AI166" s="2">
        <v>9.3000000000000007</v>
      </c>
      <c r="AJ166" s="2">
        <v>7</v>
      </c>
      <c r="AK166" s="2">
        <v>8.8000000000000007</v>
      </c>
      <c r="AL166" s="2">
        <v>9.8000000000000007</v>
      </c>
      <c r="AM166" s="2">
        <v>8</v>
      </c>
      <c r="AN166" s="2">
        <v>9.4</v>
      </c>
      <c r="AO166" s="2">
        <v>9.5</v>
      </c>
      <c r="AP166" s="2">
        <v>8.4</v>
      </c>
      <c r="AQ166" s="2">
        <v>9.4</v>
      </c>
      <c r="AR166" s="2">
        <v>9</v>
      </c>
      <c r="AS166" s="2">
        <f t="shared" si="76"/>
        <v>8.8600000000000012</v>
      </c>
      <c r="AT166" s="2">
        <f t="shared" si="77"/>
        <v>2.8216560509554145</v>
      </c>
      <c r="AU166" s="2">
        <v>60</v>
      </c>
      <c r="AV166" s="2">
        <v>25</v>
      </c>
      <c r="AW166" s="2">
        <v>65</v>
      </c>
      <c r="AX166" s="2">
        <v>70</v>
      </c>
      <c r="AY166" s="2">
        <v>50</v>
      </c>
      <c r="AZ166" s="2">
        <v>65</v>
      </c>
      <c r="BA166" s="2">
        <v>68</v>
      </c>
      <c r="BB166" s="2">
        <v>50</v>
      </c>
      <c r="BC166" s="2">
        <v>65</v>
      </c>
      <c r="BD166" s="2">
        <v>60</v>
      </c>
      <c r="BE166" s="2" t="s">
        <v>95</v>
      </c>
      <c r="BF166" s="2" t="s">
        <v>94</v>
      </c>
      <c r="BG166" s="2" t="s">
        <v>11</v>
      </c>
      <c r="BH166" s="3">
        <v>44342</v>
      </c>
      <c r="BI166" s="3" t="s">
        <v>189</v>
      </c>
      <c r="BJ166" s="3">
        <v>44489</v>
      </c>
      <c r="BK166" s="8">
        <f t="shared" si="81"/>
        <v>147</v>
      </c>
      <c r="BL166" s="8">
        <f>BK:BK/30</f>
        <v>4.9000000000000004</v>
      </c>
      <c r="BM166" s="8">
        <f t="shared" si="79"/>
        <v>110</v>
      </c>
      <c r="BN166" s="9">
        <f t="shared" si="80"/>
        <v>3.6666666666666665</v>
      </c>
      <c r="BO166" s="2">
        <v>206</v>
      </c>
      <c r="BP166" s="2">
        <v>30</v>
      </c>
      <c r="BQ166" s="2">
        <v>13</v>
      </c>
      <c r="BR166" s="2">
        <v>1.88</v>
      </c>
      <c r="BS166" s="2">
        <v>8</v>
      </c>
      <c r="BT166" s="2">
        <v>2</v>
      </c>
      <c r="BU166" s="2">
        <v>10.7</v>
      </c>
      <c r="BV166" s="2">
        <v>10.199999999999999</v>
      </c>
      <c r="BW166" s="2">
        <v>11</v>
      </c>
      <c r="BX166" s="2">
        <v>10.3</v>
      </c>
      <c r="BY166" s="2">
        <v>11</v>
      </c>
      <c r="BZ166" s="2">
        <v>11.6</v>
      </c>
      <c r="CA166" s="2">
        <v>10.8</v>
      </c>
      <c r="CB166" s="2">
        <v>10</v>
      </c>
      <c r="CC166" s="2">
        <v>9.1999999999999993</v>
      </c>
      <c r="CD166" s="2">
        <v>6.5</v>
      </c>
      <c r="CE166" s="2">
        <v>5.5</v>
      </c>
      <c r="CF166" s="2">
        <v>5.7</v>
      </c>
      <c r="CG166" s="2">
        <v>5</v>
      </c>
      <c r="CH166" s="2">
        <v>5.5</v>
      </c>
      <c r="CI166" s="2">
        <v>5.4</v>
      </c>
      <c r="CJ166" s="2">
        <v>5.7</v>
      </c>
      <c r="CK166" s="2">
        <v>5.4</v>
      </c>
      <c r="CL166" s="2">
        <v>5.6</v>
      </c>
      <c r="CM166" s="2">
        <v>5</v>
      </c>
      <c r="CN166" s="2">
        <v>4.4000000000000004</v>
      </c>
      <c r="CO166" s="2">
        <v>15</v>
      </c>
      <c r="CP166" s="2">
        <v>15</v>
      </c>
      <c r="CQ166" s="2">
        <v>15</v>
      </c>
      <c r="CR166" s="2">
        <v>10</v>
      </c>
      <c r="CS166" s="2">
        <v>15</v>
      </c>
      <c r="CT166" s="2">
        <v>20</v>
      </c>
      <c r="CU166" s="2">
        <v>15</v>
      </c>
      <c r="CV166" s="2">
        <v>15</v>
      </c>
      <c r="CW166" s="2">
        <v>10</v>
      </c>
      <c r="CX166" s="2">
        <v>5</v>
      </c>
      <c r="CY166" s="2" t="s">
        <v>123</v>
      </c>
      <c r="CZ166" s="2" t="s">
        <v>94</v>
      </c>
      <c r="DA166" s="2" t="s">
        <v>12</v>
      </c>
      <c r="DB166" s="3">
        <v>44461</v>
      </c>
      <c r="DC166" s="3" t="s">
        <v>191</v>
      </c>
      <c r="DD166" s="3">
        <v>44652</v>
      </c>
      <c r="DE166" s="8">
        <f t="shared" si="111"/>
        <v>191</v>
      </c>
      <c r="DF166" s="8">
        <f t="shared" si="112"/>
        <v>6.3666666666666663</v>
      </c>
      <c r="DG166" s="8">
        <f t="shared" si="113"/>
        <v>163</v>
      </c>
      <c r="DH166" s="9">
        <f t="shared" si="114"/>
        <v>5.4333333333333336</v>
      </c>
      <c r="DI166" s="2">
        <v>275</v>
      </c>
      <c r="DJ166" s="2">
        <v>45</v>
      </c>
      <c r="DK166" s="2">
        <v>3</v>
      </c>
      <c r="DL166" s="2">
        <v>5.88</v>
      </c>
      <c r="DM166" s="2">
        <v>8</v>
      </c>
      <c r="DN166" s="2">
        <v>2</v>
      </c>
      <c r="DO166" s="2">
        <v>14.5</v>
      </c>
      <c r="DP166" s="2">
        <v>15</v>
      </c>
      <c r="DQ166" s="2">
        <v>14.4</v>
      </c>
      <c r="DR166" s="2">
        <v>12.3</v>
      </c>
      <c r="DS166" s="2">
        <v>16</v>
      </c>
      <c r="DT166" s="2">
        <v>13.4</v>
      </c>
      <c r="DU166" s="2">
        <v>14</v>
      </c>
      <c r="DV166" s="2">
        <v>14.2</v>
      </c>
      <c r="DW166" s="2">
        <v>13</v>
      </c>
      <c r="DX166" s="2">
        <v>11</v>
      </c>
      <c r="DY166" s="2">
        <v>7.2</v>
      </c>
      <c r="DZ166" s="2">
        <v>7.4</v>
      </c>
      <c r="EA166" s="2">
        <v>7.6</v>
      </c>
      <c r="EB166" s="2">
        <v>7.5</v>
      </c>
      <c r="EC166" s="2">
        <v>7.3</v>
      </c>
      <c r="ED166" s="2">
        <v>7.2</v>
      </c>
      <c r="EE166" s="2">
        <v>7.6</v>
      </c>
      <c r="EF166" s="2">
        <v>7.5</v>
      </c>
      <c r="EG166" s="2">
        <v>7.4</v>
      </c>
      <c r="EH166" s="2">
        <v>6.8</v>
      </c>
      <c r="EI166" s="2">
        <v>30</v>
      </c>
      <c r="EJ166" s="2">
        <v>35</v>
      </c>
      <c r="EK166" s="2">
        <v>35</v>
      </c>
      <c r="EL166" s="2">
        <v>30</v>
      </c>
      <c r="EM166" s="2">
        <v>35</v>
      </c>
      <c r="EN166" s="2">
        <v>30</v>
      </c>
      <c r="EO166" s="2">
        <v>30</v>
      </c>
      <c r="EP166" s="2">
        <v>30</v>
      </c>
      <c r="EQ166" s="2">
        <v>25</v>
      </c>
      <c r="ER166" s="2">
        <v>20</v>
      </c>
      <c r="ES166" s="2" t="s">
        <v>124</v>
      </c>
      <c r="ET166" s="2" t="s">
        <v>94</v>
      </c>
      <c r="EU166" s="2" t="s">
        <v>18</v>
      </c>
    </row>
    <row r="167" spans="1:151" x14ac:dyDescent="0.3">
      <c r="A167" s="2">
        <v>166</v>
      </c>
      <c r="B167" s="2">
        <v>1</v>
      </c>
      <c r="C167" s="2">
        <v>1</v>
      </c>
      <c r="D167" s="2">
        <v>5</v>
      </c>
      <c r="E167" s="2" t="s">
        <v>71</v>
      </c>
      <c r="F167" s="2" t="s">
        <v>22</v>
      </c>
      <c r="G167" s="2" t="s">
        <v>15</v>
      </c>
      <c r="H167" s="2">
        <v>1</v>
      </c>
      <c r="J167" s="3">
        <v>43598</v>
      </c>
      <c r="K167" s="3">
        <v>43971</v>
      </c>
      <c r="L167" s="3" t="s">
        <v>188</v>
      </c>
      <c r="M167" s="7">
        <f t="shared" si="104"/>
        <v>373</v>
      </c>
      <c r="N167" s="7">
        <f t="shared" si="74"/>
        <v>12.433333333333334</v>
      </c>
      <c r="O167" s="3">
        <v>44244</v>
      </c>
      <c r="P167" s="7">
        <f t="shared" si="110"/>
        <v>273</v>
      </c>
      <c r="Q167" s="7">
        <f t="shared" si="75"/>
        <v>9.1</v>
      </c>
      <c r="R167" s="2">
        <v>10</v>
      </c>
      <c r="S167" s="2">
        <v>407</v>
      </c>
      <c r="T167" s="2">
        <v>58.6</v>
      </c>
      <c r="U167" s="2">
        <v>18</v>
      </c>
      <c r="V167" s="2">
        <v>15.215999999999999</v>
      </c>
      <c r="W167" s="2">
        <v>9</v>
      </c>
      <c r="X167" s="2">
        <v>2</v>
      </c>
      <c r="Y167" s="2">
        <v>20.5</v>
      </c>
      <c r="Z167" s="2">
        <v>20.399999999999999</v>
      </c>
      <c r="AA167" s="2">
        <v>19.600000000000001</v>
      </c>
      <c r="AB167" s="2">
        <v>18.5</v>
      </c>
      <c r="AC167" s="2">
        <v>18</v>
      </c>
      <c r="AD167" s="2">
        <v>21</v>
      </c>
      <c r="AE167" s="2">
        <v>22</v>
      </c>
      <c r="AF167" s="2">
        <v>20.399999999999999</v>
      </c>
      <c r="AG167" s="2">
        <v>13.8</v>
      </c>
      <c r="AH167" s="2">
        <v>17.2</v>
      </c>
      <c r="AI167" s="2">
        <v>9.1999999999999993</v>
      </c>
      <c r="AJ167" s="2">
        <v>9.5</v>
      </c>
      <c r="AK167" s="2">
        <v>8.6999999999999993</v>
      </c>
      <c r="AL167" s="2">
        <v>10</v>
      </c>
      <c r="AM167" s="2">
        <v>8.6</v>
      </c>
      <c r="AN167" s="2">
        <v>9.4</v>
      </c>
      <c r="AO167" s="2">
        <v>9.5</v>
      </c>
      <c r="AP167" s="2">
        <v>9</v>
      </c>
      <c r="AQ167" s="2">
        <v>7.5</v>
      </c>
      <c r="AR167" s="2">
        <v>10</v>
      </c>
      <c r="AS167" s="2">
        <f t="shared" si="76"/>
        <v>9.14</v>
      </c>
      <c r="AT167" s="2">
        <f t="shared" si="77"/>
        <v>2.910828025477707</v>
      </c>
      <c r="AU167" s="2">
        <v>91</v>
      </c>
      <c r="AV167" s="2">
        <v>95</v>
      </c>
      <c r="AW167" s="2">
        <v>93</v>
      </c>
      <c r="AX167" s="2">
        <v>97</v>
      </c>
      <c r="AY167" s="2">
        <v>66</v>
      </c>
      <c r="AZ167" s="2">
        <v>93</v>
      </c>
      <c r="BA167" s="2">
        <v>99</v>
      </c>
      <c r="BB167" s="2">
        <v>90</v>
      </c>
      <c r="BC167" s="2">
        <v>31</v>
      </c>
      <c r="BD167" s="2">
        <v>78</v>
      </c>
      <c r="BE167" s="2">
        <v>1</v>
      </c>
      <c r="BF167" s="2" t="s">
        <v>94</v>
      </c>
      <c r="BG167" s="2" t="s">
        <v>11</v>
      </c>
      <c r="BH167" s="3">
        <v>44520</v>
      </c>
      <c r="BI167" s="3" t="s">
        <v>192</v>
      </c>
      <c r="BJ167" s="3">
        <v>44630</v>
      </c>
      <c r="BK167" s="8">
        <f t="shared" ref="BK167" si="115">BJ:BJ-BH:BH</f>
        <v>110</v>
      </c>
      <c r="BL167" s="8">
        <f>BK:BK/30</f>
        <v>3.6666666666666665</v>
      </c>
      <c r="BM167" s="8">
        <f t="shared" si="79"/>
        <v>386</v>
      </c>
      <c r="BN167" s="9">
        <f t="shared" si="80"/>
        <v>12.866666666666667</v>
      </c>
      <c r="BO167" s="2">
        <v>441</v>
      </c>
      <c r="BP167" s="2">
        <v>64.2</v>
      </c>
      <c r="BQ167" s="2">
        <v>5</v>
      </c>
      <c r="BR167" s="2">
        <v>11.87</v>
      </c>
      <c r="BS167" s="2">
        <v>9</v>
      </c>
      <c r="BT167" s="2">
        <v>2</v>
      </c>
      <c r="BU167" s="2">
        <v>16.3</v>
      </c>
      <c r="BV167" s="2">
        <v>19</v>
      </c>
      <c r="BW167" s="2">
        <v>17</v>
      </c>
      <c r="BX167" s="2">
        <v>16.5</v>
      </c>
      <c r="BY167" s="2">
        <v>16.3</v>
      </c>
      <c r="BZ167" s="2">
        <v>18</v>
      </c>
      <c r="CA167" s="2">
        <v>15.3</v>
      </c>
      <c r="CB167" s="2">
        <v>16.5</v>
      </c>
      <c r="CC167" s="2">
        <v>15.3</v>
      </c>
      <c r="CD167" s="2">
        <v>15.3</v>
      </c>
      <c r="CE167" s="2">
        <v>7.4</v>
      </c>
      <c r="CF167" s="2">
        <v>8</v>
      </c>
      <c r="CG167" s="2">
        <v>8</v>
      </c>
      <c r="CH167" s="2">
        <v>8.4</v>
      </c>
      <c r="CI167" s="2">
        <v>8.5</v>
      </c>
      <c r="CJ167" s="2">
        <v>7.8</v>
      </c>
      <c r="CK167" s="2">
        <v>8.5</v>
      </c>
      <c r="CL167" s="2">
        <v>7.6</v>
      </c>
      <c r="CM167" s="2">
        <v>7.5</v>
      </c>
      <c r="CN167" s="2">
        <v>7.7</v>
      </c>
      <c r="CO167" s="2">
        <v>40</v>
      </c>
      <c r="CP167" s="2">
        <v>55</v>
      </c>
      <c r="CQ167" s="2">
        <v>50</v>
      </c>
      <c r="CR167" s="2">
        <v>50</v>
      </c>
      <c r="CS167" s="2">
        <v>50</v>
      </c>
      <c r="CT167" s="2">
        <v>55</v>
      </c>
      <c r="CU167" s="2">
        <v>45</v>
      </c>
      <c r="CV167" s="2">
        <v>45</v>
      </c>
      <c r="CW167" s="2">
        <v>40</v>
      </c>
      <c r="CX167" s="2">
        <v>40</v>
      </c>
      <c r="CY167" s="2">
        <v>1</v>
      </c>
      <c r="CZ167" s="2" t="s">
        <v>94</v>
      </c>
      <c r="DA167" s="2" t="s">
        <v>12</v>
      </c>
    </row>
    <row r="168" spans="1:151" x14ac:dyDescent="0.3">
      <c r="A168" s="2">
        <v>167</v>
      </c>
      <c r="B168" s="2">
        <v>1</v>
      </c>
      <c r="C168" s="2">
        <v>2</v>
      </c>
      <c r="D168" s="2">
        <v>5</v>
      </c>
      <c r="E168" s="2" t="s">
        <v>71</v>
      </c>
      <c r="F168" s="2" t="s">
        <v>22</v>
      </c>
      <c r="G168" s="2" t="s">
        <v>15</v>
      </c>
      <c r="H168" s="2">
        <v>1</v>
      </c>
      <c r="J168" s="3">
        <v>43598</v>
      </c>
      <c r="K168" s="3">
        <v>43846</v>
      </c>
      <c r="L168" s="3" t="s">
        <v>188</v>
      </c>
      <c r="M168" s="7">
        <f t="shared" si="104"/>
        <v>248</v>
      </c>
      <c r="N168" s="7">
        <f t="shared" si="74"/>
        <v>8.2666666666666675</v>
      </c>
      <c r="O168" s="3">
        <v>44012</v>
      </c>
      <c r="P168" s="7">
        <f t="shared" si="110"/>
        <v>166</v>
      </c>
      <c r="Q168" s="7">
        <f t="shared" si="75"/>
        <v>5.5333333333333332</v>
      </c>
      <c r="R168" s="2">
        <v>14</v>
      </c>
      <c r="S168" s="2">
        <v>275.60000000000002</v>
      </c>
      <c r="T168" s="2">
        <v>42.2</v>
      </c>
      <c r="U168" s="2">
        <v>10</v>
      </c>
      <c r="V168" s="2">
        <v>6</v>
      </c>
      <c r="W168" s="2">
        <v>8</v>
      </c>
      <c r="X168" s="2">
        <v>2</v>
      </c>
      <c r="Y168" s="2">
        <v>17.8</v>
      </c>
      <c r="Z168" s="2">
        <v>16</v>
      </c>
      <c r="AA168" s="2">
        <v>15.6</v>
      </c>
      <c r="AB168" s="2">
        <v>16.8</v>
      </c>
      <c r="AC168" s="2">
        <v>15.7</v>
      </c>
      <c r="AD168" s="2">
        <v>16.399999999999999</v>
      </c>
      <c r="AE168" s="2">
        <v>17.2</v>
      </c>
      <c r="AF168" s="2">
        <v>17.3</v>
      </c>
      <c r="AG168" s="2">
        <v>15.5</v>
      </c>
      <c r="AH168" s="2">
        <v>18.3</v>
      </c>
      <c r="AI168" s="2">
        <v>8.3000000000000007</v>
      </c>
      <c r="AJ168" s="2">
        <v>9.4</v>
      </c>
      <c r="AK168" s="2">
        <v>8.5</v>
      </c>
      <c r="AL168" s="2">
        <v>8.8000000000000007</v>
      </c>
      <c r="AM168" s="2">
        <v>9</v>
      </c>
      <c r="AN168" s="2">
        <v>7.7</v>
      </c>
      <c r="AO168" s="2">
        <v>9.1999999999999993</v>
      </c>
      <c r="AP168" s="2">
        <v>8.4</v>
      </c>
      <c r="AQ168" s="2">
        <v>7</v>
      </c>
      <c r="AR168" s="2">
        <v>7.5</v>
      </c>
      <c r="AS168" s="2">
        <f t="shared" si="76"/>
        <v>8.3800000000000008</v>
      </c>
      <c r="AT168" s="2">
        <f t="shared" si="77"/>
        <v>2.6687898089171975</v>
      </c>
      <c r="AU168" s="2">
        <v>56</v>
      </c>
      <c r="AV168" s="2">
        <v>54</v>
      </c>
      <c r="AW168" s="2">
        <v>56</v>
      </c>
      <c r="AX168" s="2">
        <v>59</v>
      </c>
      <c r="AY168" s="2">
        <v>43</v>
      </c>
      <c r="AZ168" s="2">
        <v>45</v>
      </c>
      <c r="BA168" s="2">
        <v>55</v>
      </c>
      <c r="BB168" s="2">
        <v>46</v>
      </c>
      <c r="BC168" s="2">
        <v>38</v>
      </c>
      <c r="BD168" s="2">
        <v>53</v>
      </c>
      <c r="BG168" s="2" t="s">
        <v>11</v>
      </c>
      <c r="BH168" s="3">
        <v>44040</v>
      </c>
      <c r="BI168" s="3" t="s">
        <v>190</v>
      </c>
      <c r="BJ168" s="3">
        <v>44216</v>
      </c>
      <c r="BK168" s="8">
        <f t="shared" si="81"/>
        <v>176</v>
      </c>
      <c r="BL168" s="8">
        <f>BK:BK/30</f>
        <v>5.8666666666666663</v>
      </c>
      <c r="BM168" s="8">
        <f t="shared" si="79"/>
        <v>204</v>
      </c>
      <c r="BN168" s="9">
        <f t="shared" si="80"/>
        <v>6.8</v>
      </c>
      <c r="BO168" s="2">
        <v>362</v>
      </c>
      <c r="BP168" s="2">
        <v>56</v>
      </c>
      <c r="BQ168" s="2">
        <v>16</v>
      </c>
      <c r="BR168" s="2">
        <v>17.515000000000001</v>
      </c>
      <c r="BS168" s="2">
        <v>11</v>
      </c>
      <c r="BT168" s="2">
        <v>2</v>
      </c>
      <c r="BU168" s="2">
        <v>19</v>
      </c>
      <c r="BV168" s="2">
        <v>21</v>
      </c>
      <c r="BW168" s="2">
        <v>20.8</v>
      </c>
      <c r="BX168" s="2">
        <v>21</v>
      </c>
      <c r="BY168" s="2">
        <v>20.7</v>
      </c>
      <c r="BZ168" s="2">
        <v>22</v>
      </c>
      <c r="CA168" s="2">
        <v>20</v>
      </c>
      <c r="CB168" s="2">
        <v>22.4</v>
      </c>
      <c r="CC168" s="2">
        <v>19</v>
      </c>
      <c r="CD168" s="2">
        <v>23.5</v>
      </c>
      <c r="CE168" s="2">
        <v>10.3</v>
      </c>
      <c r="CF168" s="2">
        <v>9.6999999999999993</v>
      </c>
      <c r="CG168" s="2">
        <v>10.7</v>
      </c>
      <c r="CH168" s="2">
        <v>10.3</v>
      </c>
      <c r="CI168" s="2">
        <v>10.199999999999999</v>
      </c>
      <c r="CJ168" s="2">
        <v>10.5</v>
      </c>
      <c r="CK168" s="2">
        <v>10.9</v>
      </c>
      <c r="CL168" s="2">
        <v>10.1</v>
      </c>
      <c r="CM168" s="2">
        <v>10.3</v>
      </c>
      <c r="CN168" s="2">
        <v>11</v>
      </c>
      <c r="CO168" s="2">
        <v>80</v>
      </c>
      <c r="CP168" s="2">
        <v>85</v>
      </c>
      <c r="CQ168" s="2">
        <v>100</v>
      </c>
      <c r="CR168" s="2">
        <v>90</v>
      </c>
      <c r="CS168" s="2">
        <v>88</v>
      </c>
      <c r="CT168" s="2">
        <v>100</v>
      </c>
      <c r="CU168" s="2">
        <v>95</v>
      </c>
      <c r="CV168" s="2">
        <v>98</v>
      </c>
      <c r="CW168" s="2">
        <v>75</v>
      </c>
      <c r="CX168" s="2">
        <v>125</v>
      </c>
      <c r="CY168" s="2">
        <v>1</v>
      </c>
      <c r="CZ168" s="2" t="s">
        <v>94</v>
      </c>
      <c r="DA168" s="2" t="s">
        <v>12</v>
      </c>
      <c r="DB168" s="3">
        <v>44204</v>
      </c>
      <c r="DC168" s="3" t="s">
        <v>188</v>
      </c>
      <c r="DD168" s="3">
        <v>44368</v>
      </c>
      <c r="DE168" s="8">
        <f t="shared" si="86"/>
        <v>164</v>
      </c>
      <c r="DF168" s="8">
        <f t="shared" si="87"/>
        <v>5.4666666666666668</v>
      </c>
      <c r="DG168" s="8">
        <f t="shared" si="88"/>
        <v>152</v>
      </c>
      <c r="DH168" s="9">
        <f t="shared" si="89"/>
        <v>5.0666666666666664</v>
      </c>
      <c r="DI168" s="2">
        <v>340</v>
      </c>
      <c r="DJ168" s="2">
        <v>50.7</v>
      </c>
      <c r="DK168" s="2">
        <v>11</v>
      </c>
      <c r="DL168" s="2">
        <v>7.0750000000000002</v>
      </c>
      <c r="DM168" s="2">
        <v>8</v>
      </c>
      <c r="DN168" s="2">
        <v>2</v>
      </c>
      <c r="DO168" s="2">
        <v>17.5</v>
      </c>
      <c r="DP168" s="2">
        <v>15.5</v>
      </c>
      <c r="DQ168" s="2">
        <v>14.8</v>
      </c>
      <c r="DR168" s="2">
        <v>15</v>
      </c>
      <c r="DS168" s="2">
        <v>15.5</v>
      </c>
      <c r="DT168" s="2">
        <v>15.6</v>
      </c>
      <c r="DU168" s="2">
        <v>16.100000000000001</v>
      </c>
      <c r="DV168" s="2">
        <v>16.600000000000001</v>
      </c>
      <c r="DW168" s="2">
        <v>15.5</v>
      </c>
      <c r="DX168" s="2">
        <v>15.6</v>
      </c>
      <c r="DY168" s="2">
        <v>8.1</v>
      </c>
      <c r="DZ168" s="2">
        <v>8.1</v>
      </c>
      <c r="EA168" s="2">
        <v>8.1</v>
      </c>
      <c r="EB168" s="2">
        <v>7.7</v>
      </c>
      <c r="EC168" s="2">
        <v>7.7</v>
      </c>
      <c r="ED168" s="2">
        <v>7.6</v>
      </c>
      <c r="EE168" s="2">
        <v>8</v>
      </c>
      <c r="EF168" s="2">
        <v>7.5</v>
      </c>
      <c r="EG168" s="2">
        <v>7.7</v>
      </c>
      <c r="EH168" s="2">
        <v>8.1</v>
      </c>
      <c r="EI168" s="2">
        <v>45</v>
      </c>
      <c r="EJ168" s="2">
        <v>45</v>
      </c>
      <c r="EK168" s="2">
        <v>45</v>
      </c>
      <c r="EL168" s="2">
        <v>40</v>
      </c>
      <c r="EM168" s="2">
        <v>40</v>
      </c>
      <c r="EN168" s="2">
        <v>45</v>
      </c>
      <c r="EO168" s="2">
        <v>45</v>
      </c>
      <c r="EP168" s="2">
        <v>40</v>
      </c>
      <c r="EQ168" s="2">
        <v>40</v>
      </c>
      <c r="ER168" s="2">
        <v>50</v>
      </c>
      <c r="ES168" s="2" t="s">
        <v>126</v>
      </c>
      <c r="ET168" s="2" t="s">
        <v>94</v>
      </c>
      <c r="EU168" s="2" t="s">
        <v>18</v>
      </c>
    </row>
    <row r="169" spans="1:151" x14ac:dyDescent="0.3">
      <c r="A169" s="2">
        <v>168</v>
      </c>
      <c r="B169" s="2">
        <v>1</v>
      </c>
      <c r="C169" s="2">
        <v>3</v>
      </c>
      <c r="D169" s="2">
        <v>5</v>
      </c>
      <c r="E169" s="2" t="s">
        <v>71</v>
      </c>
      <c r="F169" s="2" t="s">
        <v>22</v>
      </c>
      <c r="G169" s="2" t="s">
        <v>15</v>
      </c>
      <c r="H169" s="2">
        <v>1</v>
      </c>
      <c r="J169" s="3">
        <v>43953</v>
      </c>
      <c r="K169" s="3">
        <v>44356</v>
      </c>
      <c r="L169" s="3" t="s">
        <v>190</v>
      </c>
      <c r="M169" s="7">
        <f t="shared" si="104"/>
        <v>403</v>
      </c>
      <c r="N169" s="7">
        <f t="shared" si="74"/>
        <v>13.433333333333334</v>
      </c>
      <c r="O169" s="3">
        <v>44530</v>
      </c>
      <c r="P169" s="7">
        <f t="shared" si="110"/>
        <v>174</v>
      </c>
      <c r="Q169" s="7">
        <f t="shared" si="75"/>
        <v>5.8</v>
      </c>
      <c r="S169" s="2">
        <v>165</v>
      </c>
      <c r="T169" s="2">
        <v>30</v>
      </c>
      <c r="U169" s="2">
        <v>3</v>
      </c>
      <c r="V169" s="2">
        <v>4.13</v>
      </c>
      <c r="W169" s="2">
        <v>5</v>
      </c>
      <c r="X169" s="2">
        <v>2</v>
      </c>
      <c r="Y169" s="2">
        <v>15.5</v>
      </c>
      <c r="Z169" s="2">
        <v>16.5</v>
      </c>
      <c r="AA169" s="2">
        <v>16.7</v>
      </c>
      <c r="AB169" s="2">
        <v>16.5</v>
      </c>
      <c r="AC169" s="2">
        <v>17</v>
      </c>
      <c r="AD169" s="2">
        <v>15</v>
      </c>
      <c r="AE169" s="2">
        <v>16.5</v>
      </c>
      <c r="AF169" s="2">
        <v>17.5</v>
      </c>
      <c r="AG169" s="2">
        <v>17.600000000000001</v>
      </c>
      <c r="AH169" s="2">
        <v>15.3</v>
      </c>
      <c r="AI169" s="2">
        <v>8</v>
      </c>
      <c r="AJ169" s="2">
        <v>8.4</v>
      </c>
      <c r="AK169" s="2">
        <v>8</v>
      </c>
      <c r="AL169" s="2">
        <v>8.4</v>
      </c>
      <c r="AM169" s="2">
        <v>8.6</v>
      </c>
      <c r="AN169" s="2">
        <v>8</v>
      </c>
      <c r="AO169" s="2">
        <v>8</v>
      </c>
      <c r="AP169" s="2">
        <v>8.3000000000000007</v>
      </c>
      <c r="AQ169" s="2">
        <v>8.1999999999999993</v>
      </c>
      <c r="AR169" s="2">
        <v>7.8</v>
      </c>
      <c r="AS169" s="2">
        <f t="shared" si="76"/>
        <v>8.17</v>
      </c>
      <c r="AT169" s="2">
        <f t="shared" si="77"/>
        <v>2.6019108280254777</v>
      </c>
      <c r="AU169" s="2">
        <v>55</v>
      </c>
      <c r="AV169" s="2">
        <v>65</v>
      </c>
      <c r="AW169" s="2">
        <v>60</v>
      </c>
      <c r="AX169" s="2">
        <v>60</v>
      </c>
      <c r="AY169" s="2">
        <v>60</v>
      </c>
      <c r="AZ169" s="2">
        <v>55</v>
      </c>
      <c r="BA169" s="2">
        <v>55</v>
      </c>
      <c r="BB169" s="2">
        <v>65</v>
      </c>
      <c r="BC169" s="2">
        <v>60</v>
      </c>
      <c r="BD169" s="2">
        <v>50</v>
      </c>
      <c r="BE169" s="2" t="s">
        <v>124</v>
      </c>
      <c r="BF169" s="2" t="s">
        <v>94</v>
      </c>
      <c r="BG169" s="2" t="s">
        <v>11</v>
      </c>
      <c r="BH169" s="3"/>
    </row>
    <row r="170" spans="1:151" x14ac:dyDescent="0.3">
      <c r="A170" s="2">
        <v>169</v>
      </c>
      <c r="B170" s="2">
        <v>1</v>
      </c>
      <c r="C170" s="2">
        <v>1</v>
      </c>
      <c r="D170" s="2">
        <v>5</v>
      </c>
      <c r="E170" s="2" t="s">
        <v>72</v>
      </c>
      <c r="F170" s="2" t="s">
        <v>22</v>
      </c>
      <c r="G170" s="2" t="s">
        <v>15</v>
      </c>
      <c r="H170" s="2">
        <v>1</v>
      </c>
      <c r="J170" s="3">
        <v>43696</v>
      </c>
      <c r="K170" s="3">
        <v>44060</v>
      </c>
      <c r="L170" s="3" t="s">
        <v>190</v>
      </c>
      <c r="M170" s="7">
        <f t="shared" si="104"/>
        <v>364</v>
      </c>
      <c r="N170" s="7">
        <f t="shared" si="74"/>
        <v>12.133333333333333</v>
      </c>
      <c r="O170" s="3">
        <v>44319</v>
      </c>
      <c r="P170" s="7">
        <f t="shared" si="110"/>
        <v>259</v>
      </c>
      <c r="Q170" s="7">
        <f t="shared" si="75"/>
        <v>8.6333333333333329</v>
      </c>
      <c r="R170" s="2">
        <v>15</v>
      </c>
      <c r="S170" s="2">
        <v>250.5</v>
      </c>
      <c r="T170" s="2">
        <v>32.4</v>
      </c>
      <c r="U170" s="2">
        <v>14</v>
      </c>
      <c r="V170" s="2">
        <v>6.28</v>
      </c>
      <c r="W170" s="2">
        <v>7</v>
      </c>
      <c r="X170" s="2">
        <v>2</v>
      </c>
      <c r="Y170" s="2">
        <v>17.5</v>
      </c>
      <c r="Z170" s="2">
        <v>15</v>
      </c>
      <c r="AA170" s="2">
        <v>19.5</v>
      </c>
      <c r="AB170" s="2">
        <v>17.3</v>
      </c>
      <c r="AC170" s="2">
        <v>18.600000000000001</v>
      </c>
      <c r="AD170" s="2">
        <v>18</v>
      </c>
      <c r="AE170" s="2">
        <v>17</v>
      </c>
      <c r="AF170" s="2">
        <v>17.399999999999999</v>
      </c>
      <c r="AG170" s="2">
        <v>15</v>
      </c>
      <c r="AH170" s="2">
        <v>18</v>
      </c>
      <c r="AI170" s="2">
        <v>8.8000000000000007</v>
      </c>
      <c r="AJ170" s="2">
        <v>8.6</v>
      </c>
      <c r="AK170" s="2">
        <v>8.4</v>
      </c>
      <c r="AL170" s="2">
        <v>9.3000000000000007</v>
      </c>
      <c r="AM170" s="2">
        <v>8.4</v>
      </c>
      <c r="AN170" s="2">
        <v>8.8000000000000007</v>
      </c>
      <c r="AO170" s="2">
        <v>8.6</v>
      </c>
      <c r="AP170" s="2">
        <v>8.6</v>
      </c>
      <c r="AQ170" s="2">
        <v>8.1999999999999993</v>
      </c>
      <c r="AR170" s="2">
        <v>9</v>
      </c>
      <c r="AS170" s="2">
        <f t="shared" si="76"/>
        <v>8.67</v>
      </c>
      <c r="AT170" s="2">
        <f t="shared" si="77"/>
        <v>2.7611464968152863</v>
      </c>
      <c r="AU170" s="2">
        <v>50</v>
      </c>
      <c r="AV170" s="2">
        <v>45</v>
      </c>
      <c r="AW170" s="2">
        <v>55</v>
      </c>
      <c r="AX170" s="2">
        <v>60</v>
      </c>
      <c r="AY170" s="2">
        <v>55</v>
      </c>
      <c r="AZ170" s="2">
        <v>55</v>
      </c>
      <c r="BA170" s="2">
        <v>50</v>
      </c>
      <c r="BB170" s="2">
        <v>55</v>
      </c>
      <c r="BC170" s="2">
        <v>40</v>
      </c>
      <c r="BD170" s="2">
        <v>60</v>
      </c>
      <c r="BE170" s="2" t="s">
        <v>95</v>
      </c>
      <c r="BF170" s="2" t="s">
        <v>94</v>
      </c>
      <c r="BG170" s="2" t="s">
        <v>11</v>
      </c>
      <c r="BH170" s="3">
        <v>44228</v>
      </c>
      <c r="BI170" s="3" t="s">
        <v>188</v>
      </c>
      <c r="BJ170" s="3">
        <v>44388</v>
      </c>
      <c r="BK170" s="8">
        <f t="shared" si="81"/>
        <v>160</v>
      </c>
      <c r="BL170" s="8">
        <f t="shared" ref="BL170:BL177" si="116">BK:BK/30</f>
        <v>5.333333333333333</v>
      </c>
      <c r="BM170" s="8">
        <f t="shared" si="79"/>
        <v>69</v>
      </c>
      <c r="BN170" s="9">
        <f t="shared" si="80"/>
        <v>2.2999999999999998</v>
      </c>
      <c r="BO170" s="2">
        <v>296</v>
      </c>
      <c r="BP170" s="2">
        <v>39</v>
      </c>
      <c r="BQ170" s="2">
        <v>6</v>
      </c>
      <c r="BR170" s="2">
        <v>13.145</v>
      </c>
      <c r="BS170" s="2">
        <v>8</v>
      </c>
      <c r="BT170" s="2">
        <v>1</v>
      </c>
      <c r="BU170" s="2">
        <v>16.7</v>
      </c>
      <c r="BV170" s="2">
        <v>18</v>
      </c>
      <c r="BW170" s="2">
        <v>19.5</v>
      </c>
      <c r="BX170" s="2">
        <v>18.2</v>
      </c>
      <c r="BY170" s="2">
        <v>19.5</v>
      </c>
      <c r="BZ170" s="2">
        <v>19.600000000000001</v>
      </c>
      <c r="CA170" s="2">
        <v>19.5</v>
      </c>
      <c r="CB170" s="2">
        <v>18.2</v>
      </c>
      <c r="CC170" s="2">
        <v>17.600000000000001</v>
      </c>
      <c r="CD170" s="2">
        <v>18</v>
      </c>
      <c r="CE170" s="2">
        <v>8.5</v>
      </c>
      <c r="CF170" s="2">
        <v>9.1999999999999993</v>
      </c>
      <c r="CG170" s="2">
        <v>8.4</v>
      </c>
      <c r="CH170" s="2">
        <v>8.8000000000000007</v>
      </c>
      <c r="CI170" s="2">
        <v>8</v>
      </c>
      <c r="CJ170" s="2">
        <v>8.1999999999999993</v>
      </c>
      <c r="CK170" s="2">
        <v>9</v>
      </c>
      <c r="CL170" s="2">
        <v>8.6</v>
      </c>
      <c r="CM170" s="2">
        <v>9.1999999999999993</v>
      </c>
      <c r="CN170" s="2">
        <v>8.4</v>
      </c>
      <c r="CO170" s="2">
        <v>75</v>
      </c>
      <c r="CP170" s="2">
        <v>85</v>
      </c>
      <c r="CQ170" s="2">
        <v>85</v>
      </c>
      <c r="CR170" s="2">
        <v>85</v>
      </c>
      <c r="CS170" s="2">
        <v>80</v>
      </c>
      <c r="CT170" s="2">
        <v>80</v>
      </c>
      <c r="CU170" s="2">
        <v>90</v>
      </c>
      <c r="CV170" s="2">
        <v>80</v>
      </c>
      <c r="CW170" s="2">
        <v>85</v>
      </c>
      <c r="CX170" s="2">
        <v>70</v>
      </c>
      <c r="CY170" s="2" t="s">
        <v>124</v>
      </c>
      <c r="CZ170" s="2" t="s">
        <v>94</v>
      </c>
      <c r="DA170" s="2" t="s">
        <v>12</v>
      </c>
      <c r="DB170" s="3">
        <v>44423</v>
      </c>
      <c r="DC170" s="3" t="s">
        <v>190</v>
      </c>
      <c r="DD170" s="3">
        <v>44627</v>
      </c>
      <c r="DE170" s="8">
        <f t="shared" ref="DE170:DE171" si="117">DD:DD-DB:DB</f>
        <v>204</v>
      </c>
      <c r="DF170" s="8">
        <f t="shared" ref="DF170:DF171" si="118">DE170/30</f>
        <v>6.8</v>
      </c>
      <c r="DG170" s="8">
        <f t="shared" ref="DG170:DG171" si="119">DD:DD-BJ:BJ</f>
        <v>239</v>
      </c>
      <c r="DH170" s="9">
        <f t="shared" ref="DH170:DH171" si="120">DG:DG/30</f>
        <v>7.9666666666666668</v>
      </c>
      <c r="DI170" s="2">
        <v>312</v>
      </c>
      <c r="DJ170" s="2">
        <v>27.3</v>
      </c>
      <c r="DK170" s="2">
        <v>5</v>
      </c>
      <c r="DL170" s="2">
        <v>4.49</v>
      </c>
      <c r="DM170" s="2">
        <v>8</v>
      </c>
      <c r="DN170" s="2">
        <v>2</v>
      </c>
      <c r="DO170" s="2">
        <v>16</v>
      </c>
      <c r="DP170" s="2">
        <v>15</v>
      </c>
      <c r="DQ170" s="2">
        <v>16</v>
      </c>
      <c r="DR170" s="2">
        <v>14.5</v>
      </c>
      <c r="DS170" s="2">
        <v>13.7</v>
      </c>
      <c r="DT170" s="2">
        <v>16.7</v>
      </c>
      <c r="DU170" s="2">
        <v>16.8</v>
      </c>
      <c r="DV170" s="2">
        <v>15</v>
      </c>
      <c r="DW170" s="2">
        <v>14.5</v>
      </c>
      <c r="DX170" s="2">
        <v>14</v>
      </c>
      <c r="DY170" s="2">
        <v>9.3000000000000007</v>
      </c>
      <c r="DZ170" s="2">
        <v>8.4</v>
      </c>
      <c r="EA170" s="2">
        <v>8.5</v>
      </c>
      <c r="EB170" s="2">
        <v>9.6</v>
      </c>
      <c r="EC170" s="2">
        <v>8.5</v>
      </c>
      <c r="ED170" s="2">
        <v>9.5</v>
      </c>
      <c r="EE170" s="2">
        <v>9.3000000000000007</v>
      </c>
      <c r="EF170" s="2">
        <v>8.4</v>
      </c>
      <c r="EG170" s="2">
        <v>8</v>
      </c>
      <c r="EH170" s="2">
        <v>8</v>
      </c>
      <c r="EI170" s="2">
        <v>45</v>
      </c>
      <c r="EJ170" s="2">
        <v>40</v>
      </c>
      <c r="EK170" s="2">
        <v>45</v>
      </c>
      <c r="EL170" s="2">
        <v>40</v>
      </c>
      <c r="EM170" s="2">
        <v>35</v>
      </c>
      <c r="EN170" s="2">
        <v>45</v>
      </c>
      <c r="EO170" s="2">
        <v>45</v>
      </c>
      <c r="EP170" s="2">
        <v>40</v>
      </c>
      <c r="EQ170" s="2">
        <v>35</v>
      </c>
      <c r="ER170" s="2">
        <v>30</v>
      </c>
      <c r="ES170" s="2">
        <v>1</v>
      </c>
      <c r="ET170" s="2" t="s">
        <v>94</v>
      </c>
      <c r="EU170" s="2" t="s">
        <v>18</v>
      </c>
    </row>
    <row r="171" spans="1:151" x14ac:dyDescent="0.3">
      <c r="A171" s="2">
        <v>170</v>
      </c>
      <c r="B171" s="2">
        <v>1</v>
      </c>
      <c r="C171" s="2">
        <v>2</v>
      </c>
      <c r="D171" s="2">
        <v>5</v>
      </c>
      <c r="E171" s="2" t="s">
        <v>72</v>
      </c>
      <c r="F171" s="2" t="s">
        <v>22</v>
      </c>
      <c r="G171" s="2" t="s">
        <v>15</v>
      </c>
      <c r="H171" s="2">
        <v>1</v>
      </c>
      <c r="J171" s="3">
        <v>43696</v>
      </c>
      <c r="K171" s="3">
        <v>44061</v>
      </c>
      <c r="L171" s="3" t="s">
        <v>190</v>
      </c>
      <c r="M171" s="7">
        <f t="shared" si="104"/>
        <v>365</v>
      </c>
      <c r="N171" s="7">
        <f t="shared" si="74"/>
        <v>12.166666666666666</v>
      </c>
      <c r="O171" s="3">
        <v>44182</v>
      </c>
      <c r="P171" s="7">
        <f t="shared" si="110"/>
        <v>121</v>
      </c>
      <c r="Q171" s="7">
        <f t="shared" si="75"/>
        <v>4.0333333333333332</v>
      </c>
      <c r="R171" s="2">
        <v>14</v>
      </c>
      <c r="S171" s="2">
        <v>256</v>
      </c>
      <c r="T171" s="2">
        <v>39.4</v>
      </c>
      <c r="U171" s="2">
        <v>14</v>
      </c>
      <c r="V171" s="2">
        <v>9</v>
      </c>
      <c r="W171" s="2">
        <v>7</v>
      </c>
      <c r="X171" s="2">
        <v>1</v>
      </c>
      <c r="Y171" s="2">
        <v>14.5</v>
      </c>
      <c r="Z171" s="2">
        <v>15.4</v>
      </c>
      <c r="AA171" s="2">
        <v>17.5</v>
      </c>
      <c r="AB171" s="2">
        <v>13.5</v>
      </c>
      <c r="AC171" s="2">
        <v>15.5</v>
      </c>
      <c r="AD171" s="2">
        <v>11.7</v>
      </c>
      <c r="AE171" s="2">
        <v>16.8</v>
      </c>
      <c r="AF171" s="2">
        <v>17.8</v>
      </c>
      <c r="AG171" s="2">
        <v>14.4</v>
      </c>
      <c r="AH171" s="2">
        <v>16</v>
      </c>
      <c r="AI171" s="2">
        <v>8.5</v>
      </c>
      <c r="AJ171" s="2">
        <v>8</v>
      </c>
      <c r="AK171" s="2">
        <v>9</v>
      </c>
      <c r="AL171" s="2">
        <v>8</v>
      </c>
      <c r="AM171" s="2">
        <v>7.6</v>
      </c>
      <c r="AN171" s="2">
        <v>7</v>
      </c>
      <c r="AO171" s="2">
        <v>8.1999999999999993</v>
      </c>
      <c r="AP171" s="2">
        <v>8.6999999999999993</v>
      </c>
      <c r="AQ171" s="2">
        <v>7.5</v>
      </c>
      <c r="AR171" s="2">
        <v>8.6</v>
      </c>
      <c r="AS171" s="2">
        <f t="shared" si="76"/>
        <v>8.11</v>
      </c>
      <c r="AT171" s="2">
        <f t="shared" si="77"/>
        <v>2.5828025477707004</v>
      </c>
      <c r="AU171" s="2">
        <v>54</v>
      </c>
      <c r="AV171" s="2">
        <v>58</v>
      </c>
      <c r="AW171" s="2">
        <v>66</v>
      </c>
      <c r="AX171" s="2">
        <v>51</v>
      </c>
      <c r="AY171" s="2">
        <v>53</v>
      </c>
      <c r="AZ171" s="2">
        <v>24</v>
      </c>
      <c r="BA171" s="2">
        <v>58</v>
      </c>
      <c r="BB171" s="2">
        <v>65</v>
      </c>
      <c r="BC171" s="2">
        <v>38</v>
      </c>
      <c r="BD171" s="2">
        <v>62</v>
      </c>
      <c r="BE171" s="2" t="s">
        <v>95</v>
      </c>
      <c r="BF171" s="2" t="s">
        <v>94</v>
      </c>
      <c r="BG171" s="2" t="s">
        <v>11</v>
      </c>
      <c r="BH171" s="3">
        <v>44224</v>
      </c>
      <c r="BI171" s="3" t="s">
        <v>188</v>
      </c>
      <c r="BJ171" s="3">
        <v>44434</v>
      </c>
      <c r="BK171" s="8">
        <f t="shared" si="81"/>
        <v>210</v>
      </c>
      <c r="BL171" s="8">
        <f t="shared" si="116"/>
        <v>7</v>
      </c>
      <c r="BM171" s="8">
        <f t="shared" si="79"/>
        <v>252</v>
      </c>
      <c r="BN171" s="9">
        <f t="shared" si="80"/>
        <v>8.4</v>
      </c>
      <c r="BO171" s="2">
        <v>296.3</v>
      </c>
      <c r="BP171" s="2">
        <v>38.799999999999997</v>
      </c>
      <c r="BQ171" s="2">
        <v>15</v>
      </c>
      <c r="BR171" s="2">
        <v>6.7450000000000001</v>
      </c>
      <c r="BS171" s="2">
        <v>8</v>
      </c>
      <c r="BT171" s="2">
        <v>2</v>
      </c>
      <c r="BU171" s="2">
        <v>15.4</v>
      </c>
      <c r="BV171" s="2">
        <v>14.8</v>
      </c>
      <c r="BW171" s="2">
        <v>17</v>
      </c>
      <c r="BX171" s="2">
        <v>15</v>
      </c>
      <c r="BY171" s="2">
        <v>16</v>
      </c>
      <c r="BZ171" s="2">
        <v>15</v>
      </c>
      <c r="CA171" s="2">
        <v>14.6</v>
      </c>
      <c r="CB171" s="2">
        <v>15.6</v>
      </c>
      <c r="CC171" s="2">
        <v>10.7</v>
      </c>
      <c r="CD171" s="2">
        <v>10.8</v>
      </c>
      <c r="CE171" s="2">
        <v>8</v>
      </c>
      <c r="CF171" s="2">
        <v>8.6999999999999993</v>
      </c>
      <c r="CG171" s="2">
        <v>8</v>
      </c>
      <c r="CH171" s="2">
        <v>7.8</v>
      </c>
      <c r="CI171" s="2">
        <v>8.4</v>
      </c>
      <c r="CJ171" s="2">
        <v>8</v>
      </c>
      <c r="CK171" s="2">
        <v>7.5</v>
      </c>
      <c r="CL171" s="2">
        <v>8.1999999999999993</v>
      </c>
      <c r="CM171" s="2">
        <v>7.5</v>
      </c>
      <c r="CN171" s="2">
        <v>6.8</v>
      </c>
      <c r="CO171" s="2">
        <v>50</v>
      </c>
      <c r="CP171" s="2">
        <v>55</v>
      </c>
      <c r="CQ171" s="2">
        <v>60</v>
      </c>
      <c r="CR171" s="2">
        <v>55</v>
      </c>
      <c r="CS171" s="2">
        <v>60</v>
      </c>
      <c r="CT171" s="2">
        <v>55</v>
      </c>
      <c r="CU171" s="2">
        <v>45</v>
      </c>
      <c r="CV171" s="2">
        <v>50</v>
      </c>
      <c r="CW171" s="2">
        <v>30</v>
      </c>
      <c r="CX171" s="2">
        <v>25</v>
      </c>
      <c r="CY171" s="2" t="s">
        <v>126</v>
      </c>
      <c r="CZ171" s="2" t="s">
        <v>94</v>
      </c>
      <c r="DA171" s="2" t="s">
        <v>12</v>
      </c>
      <c r="DB171" s="3">
        <v>44373</v>
      </c>
      <c r="DC171" s="3" t="s">
        <v>190</v>
      </c>
      <c r="DD171" s="3">
        <v>44541</v>
      </c>
      <c r="DE171" s="8">
        <f t="shared" si="117"/>
        <v>168</v>
      </c>
      <c r="DF171" s="8">
        <f t="shared" si="118"/>
        <v>5.6</v>
      </c>
      <c r="DG171" s="8">
        <f t="shared" si="119"/>
        <v>107</v>
      </c>
      <c r="DH171" s="9">
        <f t="shared" si="120"/>
        <v>3.5666666666666669</v>
      </c>
      <c r="DI171" s="2">
        <v>271</v>
      </c>
      <c r="DJ171" s="2">
        <v>31</v>
      </c>
      <c r="DK171" s="2">
        <v>5</v>
      </c>
      <c r="DL171" s="2">
        <v>6.46</v>
      </c>
      <c r="DM171" s="2">
        <v>8</v>
      </c>
      <c r="DN171" s="2">
        <v>2</v>
      </c>
      <c r="DO171" s="2">
        <v>17.600000000000001</v>
      </c>
      <c r="DP171" s="2">
        <v>14.8</v>
      </c>
      <c r="DQ171" s="2">
        <v>15.7</v>
      </c>
      <c r="DR171" s="2">
        <v>15</v>
      </c>
      <c r="DS171" s="2">
        <v>14.8</v>
      </c>
      <c r="DT171" s="2">
        <v>16</v>
      </c>
      <c r="DU171" s="2">
        <v>16</v>
      </c>
      <c r="DV171" s="2">
        <v>15</v>
      </c>
      <c r="DW171" s="2">
        <v>14</v>
      </c>
      <c r="DX171" s="2">
        <v>14</v>
      </c>
      <c r="DY171" s="2">
        <v>8.4</v>
      </c>
      <c r="DZ171" s="2">
        <v>7.7</v>
      </c>
      <c r="EA171" s="2">
        <v>8.8000000000000007</v>
      </c>
      <c r="EB171" s="2">
        <v>7.8</v>
      </c>
      <c r="EC171" s="2">
        <v>8.5</v>
      </c>
      <c r="ED171" s="2">
        <v>8</v>
      </c>
      <c r="EE171" s="2">
        <v>8.4</v>
      </c>
      <c r="EF171" s="2">
        <v>7.6</v>
      </c>
      <c r="EG171" s="2">
        <v>8.1999999999999993</v>
      </c>
      <c r="EH171" s="2">
        <v>7.7</v>
      </c>
      <c r="EI171" s="2">
        <v>65</v>
      </c>
      <c r="EJ171" s="2">
        <v>55</v>
      </c>
      <c r="EK171" s="2">
        <v>65</v>
      </c>
      <c r="EL171" s="2">
        <v>55</v>
      </c>
      <c r="EM171" s="2">
        <v>55</v>
      </c>
      <c r="EN171" s="2">
        <v>55</v>
      </c>
      <c r="EO171" s="2">
        <v>60</v>
      </c>
      <c r="EP171" s="2">
        <v>50</v>
      </c>
      <c r="EQ171" s="2">
        <v>50</v>
      </c>
      <c r="ER171" s="2">
        <v>40</v>
      </c>
      <c r="ES171" s="2" t="s">
        <v>123</v>
      </c>
      <c r="ET171" s="2" t="s">
        <v>94</v>
      </c>
      <c r="EU171" s="2" t="s">
        <v>18</v>
      </c>
    </row>
    <row r="172" spans="1:151" x14ac:dyDescent="0.3">
      <c r="A172" s="2">
        <v>171</v>
      </c>
      <c r="B172" s="2">
        <v>1</v>
      </c>
      <c r="C172" s="2">
        <v>3</v>
      </c>
      <c r="D172" s="2">
        <v>5</v>
      </c>
      <c r="E172" s="2" t="s">
        <v>72</v>
      </c>
      <c r="F172" s="2" t="s">
        <v>22</v>
      </c>
      <c r="G172" s="2" t="s">
        <v>15</v>
      </c>
      <c r="H172" s="2">
        <v>1</v>
      </c>
      <c r="J172" s="3">
        <v>43696</v>
      </c>
      <c r="K172" s="3">
        <v>43972</v>
      </c>
      <c r="L172" s="3" t="s">
        <v>188</v>
      </c>
      <c r="M172" s="7">
        <f t="shared" si="104"/>
        <v>276</v>
      </c>
      <c r="N172" s="7">
        <f t="shared" si="74"/>
        <v>9.1999999999999993</v>
      </c>
      <c r="O172" s="3">
        <v>44086</v>
      </c>
      <c r="P172" s="7">
        <f t="shared" si="110"/>
        <v>114</v>
      </c>
      <c r="Q172" s="7">
        <f t="shared" si="75"/>
        <v>3.8</v>
      </c>
      <c r="R172" s="2">
        <v>16</v>
      </c>
      <c r="S172" s="2">
        <v>260</v>
      </c>
      <c r="T172" s="2">
        <v>34</v>
      </c>
      <c r="U172" s="2">
        <v>11</v>
      </c>
      <c r="V172" s="2">
        <v>7</v>
      </c>
      <c r="W172" s="2">
        <v>8</v>
      </c>
      <c r="X172" s="2">
        <v>2</v>
      </c>
      <c r="Y172" s="2">
        <v>21</v>
      </c>
      <c r="Z172" s="2">
        <v>19.600000000000001</v>
      </c>
      <c r="AA172" s="2">
        <v>20</v>
      </c>
      <c r="AB172" s="2">
        <v>17.2</v>
      </c>
      <c r="AC172" s="2">
        <v>12</v>
      </c>
      <c r="AD172" s="2">
        <v>15.3</v>
      </c>
      <c r="AE172" s="2">
        <v>16.5</v>
      </c>
      <c r="AF172" s="2">
        <v>18.2</v>
      </c>
      <c r="AG172" s="2">
        <v>17.600000000000001</v>
      </c>
      <c r="AH172" s="2">
        <v>16.3</v>
      </c>
      <c r="AI172" s="2">
        <v>9.5</v>
      </c>
      <c r="AJ172" s="2">
        <v>10.199999999999999</v>
      </c>
      <c r="AK172" s="2">
        <v>9.8000000000000007</v>
      </c>
      <c r="AL172" s="2">
        <v>9.5</v>
      </c>
      <c r="AM172" s="2">
        <v>6.4</v>
      </c>
      <c r="AN172" s="2">
        <v>9.3000000000000007</v>
      </c>
      <c r="AO172" s="2">
        <v>9.4</v>
      </c>
      <c r="AP172" s="2">
        <v>9.3000000000000007</v>
      </c>
      <c r="AQ172" s="2">
        <v>9</v>
      </c>
      <c r="AR172" s="2">
        <v>8.8000000000000007</v>
      </c>
      <c r="AS172" s="2">
        <f t="shared" si="76"/>
        <v>9.120000000000001</v>
      </c>
      <c r="AT172" s="2">
        <f t="shared" si="77"/>
        <v>2.9044585987261149</v>
      </c>
      <c r="AU172" s="2">
        <v>74</v>
      </c>
      <c r="AV172" s="2">
        <v>82</v>
      </c>
      <c r="AW172" s="2">
        <v>84</v>
      </c>
      <c r="AX172" s="2">
        <v>75</v>
      </c>
      <c r="AY172" s="2">
        <v>22</v>
      </c>
      <c r="AZ172" s="2">
        <v>60</v>
      </c>
      <c r="BA172" s="2">
        <v>64</v>
      </c>
      <c r="BB172" s="2">
        <v>70</v>
      </c>
      <c r="BC172" s="2">
        <v>64</v>
      </c>
      <c r="BD172" s="2">
        <v>46</v>
      </c>
      <c r="BE172" s="2" t="s">
        <v>95</v>
      </c>
      <c r="BF172" s="2" t="s">
        <v>94</v>
      </c>
      <c r="BG172" s="2" t="s">
        <v>11</v>
      </c>
      <c r="BH172" s="3">
        <v>44126</v>
      </c>
      <c r="BI172" s="3" t="s">
        <v>191</v>
      </c>
      <c r="BJ172" s="3">
        <v>44319</v>
      </c>
      <c r="BK172" s="8">
        <f t="shared" si="81"/>
        <v>193</v>
      </c>
      <c r="BL172" s="8">
        <f t="shared" si="116"/>
        <v>6.4333333333333336</v>
      </c>
      <c r="BM172" s="8">
        <f t="shared" si="79"/>
        <v>233</v>
      </c>
      <c r="BN172" s="9">
        <f t="shared" si="80"/>
        <v>7.7666666666666666</v>
      </c>
      <c r="BO172" s="2">
        <v>254</v>
      </c>
      <c r="BP172" s="2">
        <v>35.299999999999997</v>
      </c>
      <c r="BQ172" s="2">
        <v>16</v>
      </c>
      <c r="BR172" s="2">
        <v>4.78</v>
      </c>
      <c r="BS172" s="2">
        <v>7</v>
      </c>
      <c r="BT172" s="2">
        <v>2</v>
      </c>
      <c r="BU172" s="2">
        <v>15</v>
      </c>
      <c r="BV172" s="2">
        <v>14.5</v>
      </c>
      <c r="BW172" s="2">
        <v>14</v>
      </c>
      <c r="BX172" s="2">
        <v>13.8</v>
      </c>
      <c r="BY172" s="2">
        <v>16</v>
      </c>
      <c r="BZ172" s="2">
        <v>15.3</v>
      </c>
      <c r="CA172" s="2">
        <v>15.2</v>
      </c>
      <c r="CB172" s="2">
        <v>17</v>
      </c>
      <c r="CC172" s="2">
        <v>15</v>
      </c>
      <c r="CD172" s="2">
        <v>13.8</v>
      </c>
      <c r="CE172" s="2">
        <v>7.7</v>
      </c>
      <c r="CF172" s="2">
        <v>8</v>
      </c>
      <c r="CG172" s="2">
        <v>8.3000000000000007</v>
      </c>
      <c r="CH172" s="2">
        <v>8.1999999999999993</v>
      </c>
      <c r="CI172" s="2">
        <v>8.3000000000000007</v>
      </c>
      <c r="CJ172" s="2">
        <v>8.6</v>
      </c>
      <c r="CK172" s="2">
        <v>8.6</v>
      </c>
      <c r="CL172" s="2">
        <v>8.4</v>
      </c>
      <c r="CM172" s="2">
        <v>7.7</v>
      </c>
      <c r="CN172" s="2">
        <v>7.8</v>
      </c>
      <c r="CO172" s="2">
        <v>35</v>
      </c>
      <c r="CP172" s="2">
        <v>45</v>
      </c>
      <c r="CQ172" s="2">
        <v>40</v>
      </c>
      <c r="CR172" s="2">
        <v>35</v>
      </c>
      <c r="CS172" s="2">
        <v>40</v>
      </c>
      <c r="CT172" s="2">
        <v>45</v>
      </c>
      <c r="CU172" s="2">
        <v>45</v>
      </c>
      <c r="CV172" s="2">
        <v>50</v>
      </c>
      <c r="CW172" s="2">
        <v>30</v>
      </c>
      <c r="CX172" s="2">
        <v>35</v>
      </c>
      <c r="CY172" s="2">
        <v>1</v>
      </c>
      <c r="CZ172" s="2" t="s">
        <v>94</v>
      </c>
      <c r="DA172" s="2" t="s">
        <v>12</v>
      </c>
      <c r="DB172" s="3">
        <v>44239</v>
      </c>
      <c r="DC172" s="3" t="s">
        <v>188</v>
      </c>
      <c r="DD172" s="3">
        <v>44525</v>
      </c>
      <c r="DE172" s="8">
        <f t="shared" si="86"/>
        <v>286</v>
      </c>
      <c r="DF172" s="8">
        <f t="shared" si="87"/>
        <v>9.5333333333333332</v>
      </c>
      <c r="DG172" s="8">
        <f t="shared" si="88"/>
        <v>206</v>
      </c>
      <c r="DH172" s="9">
        <f t="shared" si="89"/>
        <v>6.8666666666666663</v>
      </c>
      <c r="DI172" s="2">
        <v>291</v>
      </c>
      <c r="DJ172" s="2">
        <v>38.700000000000003</v>
      </c>
      <c r="DK172" s="2">
        <v>3</v>
      </c>
      <c r="DL172" s="2">
        <v>13.21</v>
      </c>
      <c r="DM172" s="2">
        <v>8</v>
      </c>
      <c r="DN172" s="2">
        <v>2</v>
      </c>
      <c r="DO172" s="2">
        <v>17.5</v>
      </c>
      <c r="DP172" s="2">
        <v>22</v>
      </c>
      <c r="DQ172" s="2">
        <v>19</v>
      </c>
      <c r="DR172" s="2">
        <v>18</v>
      </c>
      <c r="DS172" s="2">
        <v>16.5</v>
      </c>
      <c r="DT172" s="2">
        <v>18</v>
      </c>
      <c r="DU172" s="2">
        <v>17</v>
      </c>
      <c r="DV172" s="2">
        <v>19.2</v>
      </c>
      <c r="DW172" s="2">
        <v>16</v>
      </c>
      <c r="DX172" s="2">
        <v>15.7</v>
      </c>
      <c r="DY172" s="2">
        <v>9</v>
      </c>
      <c r="DZ172" s="2">
        <v>9</v>
      </c>
      <c r="EA172" s="2">
        <v>8.5</v>
      </c>
      <c r="EB172" s="2">
        <v>9.6</v>
      </c>
      <c r="EC172" s="2">
        <v>9.4</v>
      </c>
      <c r="ED172" s="2">
        <v>9</v>
      </c>
      <c r="EE172" s="2">
        <v>9.5</v>
      </c>
      <c r="EF172" s="2">
        <v>9.3000000000000007</v>
      </c>
      <c r="EG172" s="2">
        <v>8.5</v>
      </c>
      <c r="EH172" s="2">
        <v>8.1999999999999993</v>
      </c>
      <c r="EI172" s="2">
        <v>75</v>
      </c>
      <c r="EJ172" s="2">
        <v>80</v>
      </c>
      <c r="EK172" s="2">
        <v>80</v>
      </c>
      <c r="EL172" s="2">
        <v>85</v>
      </c>
      <c r="EM172" s="2">
        <v>80</v>
      </c>
      <c r="EN172" s="2">
        <v>80</v>
      </c>
      <c r="EO172" s="2">
        <v>80</v>
      </c>
      <c r="EP172" s="2">
        <v>85</v>
      </c>
      <c r="EQ172" s="2">
        <v>70</v>
      </c>
      <c r="ER172" s="2">
        <v>55</v>
      </c>
      <c r="ES172" s="2" t="s">
        <v>124</v>
      </c>
      <c r="ET172" s="2" t="s">
        <v>94</v>
      </c>
      <c r="EU172" s="2" t="s">
        <v>18</v>
      </c>
    </row>
    <row r="173" spans="1:151" x14ac:dyDescent="0.3">
      <c r="A173" s="2">
        <v>172</v>
      </c>
      <c r="B173" s="2">
        <v>1</v>
      </c>
      <c r="C173" s="2">
        <v>1</v>
      </c>
      <c r="D173" s="2">
        <v>5</v>
      </c>
      <c r="E173" s="2" t="s">
        <v>73</v>
      </c>
      <c r="F173" s="2" t="s">
        <v>17</v>
      </c>
      <c r="G173" s="2" t="s">
        <v>15</v>
      </c>
      <c r="H173" s="2">
        <v>1</v>
      </c>
      <c r="J173" s="3">
        <v>43598</v>
      </c>
      <c r="K173" s="3" t="s">
        <v>159</v>
      </c>
      <c r="L173" s="3" t="s">
        <v>188</v>
      </c>
      <c r="O173" s="3">
        <v>44176</v>
      </c>
      <c r="R173" s="2">
        <v>10</v>
      </c>
      <c r="S173" s="2">
        <v>270</v>
      </c>
      <c r="T173" s="2">
        <v>40</v>
      </c>
      <c r="U173" s="2">
        <v>12</v>
      </c>
      <c r="V173" s="2">
        <v>22</v>
      </c>
      <c r="W173" s="2">
        <v>8</v>
      </c>
      <c r="X173" s="2">
        <v>2</v>
      </c>
      <c r="Y173" s="2">
        <v>18</v>
      </c>
      <c r="Z173" s="2">
        <v>17.600000000000001</v>
      </c>
      <c r="AA173" s="2">
        <v>20</v>
      </c>
      <c r="AB173" s="2">
        <v>17.5</v>
      </c>
      <c r="AC173" s="2">
        <v>20</v>
      </c>
      <c r="AD173" s="2">
        <v>18</v>
      </c>
      <c r="AE173" s="2">
        <v>20.7</v>
      </c>
      <c r="AF173" s="2">
        <v>18</v>
      </c>
      <c r="AG173" s="2">
        <v>19.7</v>
      </c>
      <c r="AH173" s="2">
        <v>17.5</v>
      </c>
      <c r="AI173" s="2">
        <v>10.3</v>
      </c>
      <c r="AJ173" s="2">
        <v>10</v>
      </c>
      <c r="AK173" s="2">
        <v>9.3000000000000007</v>
      </c>
      <c r="AL173" s="2">
        <v>10.4</v>
      </c>
      <c r="AM173" s="2">
        <v>10</v>
      </c>
      <c r="AN173" s="2">
        <v>10.199999999999999</v>
      </c>
      <c r="AO173" s="2">
        <v>9</v>
      </c>
      <c r="AP173" s="2">
        <v>10.5</v>
      </c>
      <c r="AQ173" s="2">
        <v>10.7</v>
      </c>
      <c r="AR173" s="2">
        <v>9.5</v>
      </c>
      <c r="AS173" s="2">
        <f t="shared" si="76"/>
        <v>9.99</v>
      </c>
      <c r="AT173" s="2">
        <f t="shared" si="77"/>
        <v>3.1815286624203822</v>
      </c>
      <c r="AU173" s="2">
        <v>94</v>
      </c>
      <c r="AV173" s="2">
        <v>88</v>
      </c>
      <c r="AW173" s="2">
        <v>85</v>
      </c>
      <c r="AX173" s="2">
        <v>96</v>
      </c>
      <c r="AY173" s="2">
        <v>92</v>
      </c>
      <c r="AZ173" s="2">
        <v>93</v>
      </c>
      <c r="BA173" s="2">
        <v>86</v>
      </c>
      <c r="BB173" s="2">
        <v>88</v>
      </c>
      <c r="BC173" s="2">
        <v>94</v>
      </c>
      <c r="BD173" s="2">
        <v>63</v>
      </c>
      <c r="BE173" s="2" t="s">
        <v>105</v>
      </c>
      <c r="BF173" s="2" t="s">
        <v>94</v>
      </c>
      <c r="BG173" s="2" t="s">
        <v>11</v>
      </c>
      <c r="BH173" s="10">
        <v>44087</v>
      </c>
      <c r="BI173" s="3" t="s">
        <v>191</v>
      </c>
      <c r="BJ173" s="10">
        <v>44368</v>
      </c>
      <c r="BK173" s="8">
        <f>BJ:BJ-BH:BH</f>
        <v>281</v>
      </c>
      <c r="BL173" s="8">
        <f t="shared" si="116"/>
        <v>9.3666666666666671</v>
      </c>
      <c r="BM173" s="8">
        <f t="shared" si="79"/>
        <v>192</v>
      </c>
      <c r="BN173" s="9">
        <f t="shared" si="80"/>
        <v>6.4</v>
      </c>
      <c r="BO173" s="2">
        <v>466</v>
      </c>
      <c r="BP173" s="2">
        <v>57.6</v>
      </c>
      <c r="BQ173" s="2">
        <v>18</v>
      </c>
      <c r="BR173" s="2">
        <v>11.475</v>
      </c>
      <c r="BS173" s="2">
        <v>10</v>
      </c>
      <c r="BT173" s="2">
        <v>2</v>
      </c>
      <c r="BU173" s="2">
        <v>15</v>
      </c>
      <c r="BV173" s="2">
        <v>15.5</v>
      </c>
      <c r="BW173" s="2">
        <v>16.7</v>
      </c>
      <c r="BX173" s="2">
        <v>14</v>
      </c>
      <c r="BY173" s="2">
        <v>16</v>
      </c>
      <c r="BZ173" s="2">
        <v>13.1</v>
      </c>
      <c r="CA173" s="2">
        <v>16.2</v>
      </c>
      <c r="CB173" s="2">
        <v>16.5</v>
      </c>
      <c r="CC173" s="2">
        <v>14.5</v>
      </c>
      <c r="CD173" s="2">
        <v>16.3</v>
      </c>
      <c r="CE173" s="2">
        <v>9.8000000000000007</v>
      </c>
      <c r="CF173" s="2">
        <v>9.4</v>
      </c>
      <c r="CG173" s="2">
        <v>9.8000000000000007</v>
      </c>
      <c r="CH173" s="2">
        <v>10.199999999999999</v>
      </c>
      <c r="CI173" s="2">
        <v>9.9</v>
      </c>
      <c r="CJ173" s="2">
        <v>9.1999999999999993</v>
      </c>
      <c r="CK173" s="2">
        <v>10</v>
      </c>
      <c r="CL173" s="2">
        <v>9.8000000000000007</v>
      </c>
      <c r="CM173" s="2">
        <v>10.5</v>
      </c>
      <c r="CN173" s="2">
        <v>9.6999999999999993</v>
      </c>
      <c r="CO173" s="2">
        <v>60</v>
      </c>
      <c r="CP173" s="2">
        <v>55</v>
      </c>
      <c r="CQ173" s="2">
        <v>65</v>
      </c>
      <c r="CR173" s="2">
        <v>70</v>
      </c>
      <c r="CS173" s="2">
        <v>65</v>
      </c>
      <c r="CT173" s="2">
        <v>50</v>
      </c>
      <c r="CU173" s="2">
        <v>65</v>
      </c>
      <c r="CV173" s="2">
        <v>65</v>
      </c>
      <c r="CW173" s="2">
        <v>70</v>
      </c>
      <c r="CX173" s="2">
        <v>60</v>
      </c>
      <c r="CY173" s="2" t="s">
        <v>126</v>
      </c>
      <c r="CZ173" s="2" t="s">
        <v>94</v>
      </c>
      <c r="DA173" s="2" t="s">
        <v>12</v>
      </c>
      <c r="DB173" s="3">
        <v>44356</v>
      </c>
      <c r="DC173" s="3" t="s">
        <v>190</v>
      </c>
      <c r="DD173" s="3">
        <v>44553</v>
      </c>
      <c r="DE173" s="8">
        <f t="shared" si="86"/>
        <v>197</v>
      </c>
      <c r="DF173" s="8">
        <f t="shared" si="87"/>
        <v>6.5666666666666664</v>
      </c>
      <c r="DG173" s="8">
        <f t="shared" si="88"/>
        <v>185</v>
      </c>
      <c r="DH173" s="9">
        <f t="shared" si="89"/>
        <v>6.166666666666667</v>
      </c>
      <c r="DI173" s="2">
        <v>433</v>
      </c>
      <c r="DJ173" s="2">
        <v>59</v>
      </c>
      <c r="DK173" s="2">
        <v>3</v>
      </c>
      <c r="DL173" s="2">
        <v>18.23</v>
      </c>
      <c r="DM173" s="2">
        <v>10</v>
      </c>
      <c r="DN173" s="2">
        <v>2</v>
      </c>
      <c r="DO173" s="2">
        <v>18.7</v>
      </c>
      <c r="DP173" s="2">
        <v>18</v>
      </c>
      <c r="DQ173" s="2">
        <v>17</v>
      </c>
      <c r="DR173" s="2">
        <v>18.3</v>
      </c>
      <c r="DS173" s="2">
        <v>20.2</v>
      </c>
      <c r="DT173" s="2">
        <v>19.7</v>
      </c>
      <c r="DU173" s="2">
        <v>15.6</v>
      </c>
      <c r="DV173" s="2">
        <v>18</v>
      </c>
      <c r="DW173" s="2">
        <v>16</v>
      </c>
      <c r="DX173" s="2">
        <v>17</v>
      </c>
      <c r="DY173" s="2">
        <v>9.4</v>
      </c>
      <c r="DZ173" s="2">
        <v>9.3000000000000007</v>
      </c>
      <c r="EA173" s="2">
        <v>9.4</v>
      </c>
      <c r="EB173" s="2">
        <v>9.5</v>
      </c>
      <c r="EC173" s="2">
        <v>9.8000000000000007</v>
      </c>
      <c r="ED173" s="2">
        <v>9.4</v>
      </c>
      <c r="EE173" s="2">
        <v>9.6</v>
      </c>
      <c r="EF173" s="2">
        <v>9.5</v>
      </c>
      <c r="EG173" s="2">
        <v>9.6</v>
      </c>
      <c r="EH173" s="2">
        <v>9</v>
      </c>
      <c r="EI173" s="2">
        <v>85</v>
      </c>
      <c r="EJ173" s="2">
        <v>80</v>
      </c>
      <c r="EK173" s="2">
        <v>75</v>
      </c>
      <c r="EL173" s="2">
        <v>85</v>
      </c>
      <c r="EM173" s="2">
        <v>95</v>
      </c>
      <c r="EN173" s="2">
        <v>85</v>
      </c>
      <c r="EO173" s="2">
        <v>75</v>
      </c>
      <c r="EP173" s="2">
        <v>80</v>
      </c>
      <c r="EQ173" s="2">
        <v>75</v>
      </c>
      <c r="ER173" s="2">
        <v>70</v>
      </c>
      <c r="ES173" s="2" t="s">
        <v>123</v>
      </c>
      <c r="ET173" s="2" t="s">
        <v>94</v>
      </c>
      <c r="EU173" s="2" t="s">
        <v>18</v>
      </c>
    </row>
    <row r="174" spans="1:151" x14ac:dyDescent="0.3">
      <c r="A174" s="2">
        <v>173</v>
      </c>
      <c r="B174" s="2">
        <v>1</v>
      </c>
      <c r="C174" s="2">
        <v>2</v>
      </c>
      <c r="D174" s="2">
        <v>5</v>
      </c>
      <c r="E174" s="2" t="s">
        <v>73</v>
      </c>
      <c r="F174" s="2" t="s">
        <v>17</v>
      </c>
      <c r="G174" s="2" t="s">
        <v>15</v>
      </c>
      <c r="H174" s="2">
        <v>1</v>
      </c>
      <c r="J174" s="3">
        <v>43598</v>
      </c>
      <c r="K174" s="3">
        <v>43945</v>
      </c>
      <c r="L174" s="3" t="s">
        <v>188</v>
      </c>
      <c r="M174" s="7">
        <f t="shared" ref="M174:M184" si="121">K:K-J:J</f>
        <v>347</v>
      </c>
      <c r="N174" s="7">
        <f t="shared" si="74"/>
        <v>11.566666666666666</v>
      </c>
      <c r="O174" s="3">
        <v>44104</v>
      </c>
      <c r="P174" s="7">
        <f>O:O-K:K</f>
        <v>159</v>
      </c>
      <c r="Q174" s="7">
        <f t="shared" si="75"/>
        <v>5.3</v>
      </c>
      <c r="R174" s="2">
        <v>15</v>
      </c>
      <c r="S174" s="2">
        <v>300</v>
      </c>
      <c r="T174" s="2">
        <v>47.7</v>
      </c>
      <c r="U174" s="2">
        <v>11</v>
      </c>
      <c r="V174" s="2">
        <v>8</v>
      </c>
      <c r="W174" s="2">
        <v>8</v>
      </c>
      <c r="X174" s="2">
        <v>2</v>
      </c>
      <c r="Y174" s="2">
        <v>19.2</v>
      </c>
      <c r="Z174" s="2">
        <v>18.600000000000001</v>
      </c>
      <c r="AA174" s="2">
        <v>20</v>
      </c>
      <c r="AB174" s="2">
        <v>18.3</v>
      </c>
      <c r="AC174" s="2">
        <v>16</v>
      </c>
      <c r="AD174" s="2">
        <v>18</v>
      </c>
      <c r="AE174" s="2">
        <v>17</v>
      </c>
      <c r="AF174" s="2">
        <v>19</v>
      </c>
      <c r="AG174" s="2">
        <v>20</v>
      </c>
      <c r="AH174" s="2">
        <v>21.3</v>
      </c>
      <c r="AI174" s="2">
        <v>9.5</v>
      </c>
      <c r="AJ174" s="2">
        <v>10</v>
      </c>
      <c r="AK174" s="2">
        <v>9.3000000000000007</v>
      </c>
      <c r="AL174" s="2">
        <v>9.5</v>
      </c>
      <c r="AM174" s="2">
        <v>9.3000000000000007</v>
      </c>
      <c r="AN174" s="2">
        <v>8.8000000000000007</v>
      </c>
      <c r="AO174" s="2">
        <v>10.199999999999999</v>
      </c>
      <c r="AP174" s="2">
        <v>9.8000000000000007</v>
      </c>
      <c r="AQ174" s="2">
        <v>9.5</v>
      </c>
      <c r="AR174" s="2">
        <v>11.3</v>
      </c>
      <c r="AS174" s="2">
        <f t="shared" si="76"/>
        <v>9.7199999999999989</v>
      </c>
      <c r="AT174" s="2">
        <f t="shared" si="77"/>
        <v>3.0955414012738847</v>
      </c>
      <c r="AU174" s="2">
        <v>71</v>
      </c>
      <c r="AV174" s="2">
        <v>68</v>
      </c>
      <c r="AW174" s="2">
        <v>73</v>
      </c>
      <c r="AX174" s="2">
        <v>66</v>
      </c>
      <c r="AY174" s="2">
        <v>61</v>
      </c>
      <c r="AZ174" s="2">
        <v>63</v>
      </c>
      <c r="BA174" s="2">
        <v>64</v>
      </c>
      <c r="BB174" s="2">
        <v>73</v>
      </c>
      <c r="BC174" s="2">
        <v>76</v>
      </c>
      <c r="BD174" s="2">
        <v>115</v>
      </c>
      <c r="BE174" s="2">
        <v>1</v>
      </c>
      <c r="BF174" s="2" t="s">
        <v>94</v>
      </c>
      <c r="BG174" s="2" t="s">
        <v>11</v>
      </c>
      <c r="BH174" s="3">
        <v>44102</v>
      </c>
      <c r="BI174" s="3" t="s">
        <v>191</v>
      </c>
      <c r="BJ174" s="3">
        <v>44314</v>
      </c>
      <c r="BK174" s="8">
        <f t="shared" si="81"/>
        <v>212</v>
      </c>
      <c r="BL174" s="8">
        <f t="shared" si="116"/>
        <v>7.0666666666666664</v>
      </c>
      <c r="BM174" s="8">
        <f t="shared" si="79"/>
        <v>210</v>
      </c>
      <c r="BN174" s="9">
        <f t="shared" si="80"/>
        <v>7</v>
      </c>
      <c r="BO174" s="2">
        <v>350</v>
      </c>
      <c r="BP174" s="2">
        <v>53.7</v>
      </c>
      <c r="BQ174" s="2">
        <v>17</v>
      </c>
      <c r="BR174" s="2">
        <v>13.64</v>
      </c>
      <c r="BS174" s="2">
        <v>8</v>
      </c>
      <c r="BT174" s="2">
        <v>2</v>
      </c>
      <c r="BU174" s="2">
        <v>16.8</v>
      </c>
      <c r="BV174" s="2">
        <v>17.600000000000001</v>
      </c>
      <c r="BW174" s="2">
        <v>18.5</v>
      </c>
      <c r="BX174" s="2">
        <v>15.8</v>
      </c>
      <c r="BY174" s="2">
        <v>16.7</v>
      </c>
      <c r="BZ174" s="2">
        <v>18.2</v>
      </c>
      <c r="CA174" s="2">
        <v>15.8</v>
      </c>
      <c r="CB174" s="2">
        <v>15.6</v>
      </c>
      <c r="CC174" s="2">
        <v>17.7</v>
      </c>
      <c r="CD174" s="2">
        <v>17</v>
      </c>
      <c r="CE174" s="2">
        <v>10.8</v>
      </c>
      <c r="CF174" s="2">
        <v>10.199999999999999</v>
      </c>
      <c r="CG174" s="2">
        <v>10.6</v>
      </c>
      <c r="CH174" s="2">
        <v>10.7</v>
      </c>
      <c r="CI174" s="2">
        <v>11</v>
      </c>
      <c r="CJ174" s="2">
        <v>11.3</v>
      </c>
      <c r="CK174" s="2">
        <v>10.4</v>
      </c>
      <c r="CL174" s="2">
        <v>10</v>
      </c>
      <c r="CM174" s="2">
        <v>11.5</v>
      </c>
      <c r="CN174" s="2">
        <v>9</v>
      </c>
      <c r="CO174" s="2">
        <v>88</v>
      </c>
      <c r="CP174" s="2">
        <v>82</v>
      </c>
      <c r="CQ174" s="2">
        <v>88</v>
      </c>
      <c r="CR174" s="2">
        <v>83</v>
      </c>
      <c r="CS174" s="2">
        <v>89</v>
      </c>
      <c r="CT174" s="2">
        <v>94</v>
      </c>
      <c r="CU174" s="2">
        <v>85</v>
      </c>
      <c r="CV174" s="2">
        <v>79</v>
      </c>
      <c r="CW174" s="2">
        <v>96</v>
      </c>
      <c r="CX174" s="2">
        <v>71</v>
      </c>
      <c r="CY174" s="2">
        <v>1</v>
      </c>
      <c r="CZ174" s="2" t="s">
        <v>94</v>
      </c>
      <c r="DA174" s="2" t="s">
        <v>12</v>
      </c>
      <c r="DB174" s="3">
        <v>44311</v>
      </c>
      <c r="DC174" s="3" t="s">
        <v>189</v>
      </c>
      <c r="DD174" s="3">
        <v>44541</v>
      </c>
      <c r="DE174" s="8">
        <f t="shared" si="86"/>
        <v>230</v>
      </c>
      <c r="DF174" s="8">
        <f t="shared" si="87"/>
        <v>7.666666666666667</v>
      </c>
      <c r="DG174" s="8">
        <f t="shared" si="88"/>
        <v>227</v>
      </c>
      <c r="DH174" s="9">
        <f t="shared" si="89"/>
        <v>7.5666666666666664</v>
      </c>
      <c r="DI174" s="2">
        <v>389</v>
      </c>
      <c r="DJ174" s="2">
        <v>51.6</v>
      </c>
      <c r="DK174" s="2">
        <v>5</v>
      </c>
      <c r="DL174" s="2">
        <v>15.395</v>
      </c>
      <c r="DM174" s="2">
        <v>9</v>
      </c>
      <c r="DN174" s="2">
        <v>2</v>
      </c>
      <c r="DO174" s="2">
        <v>19.5</v>
      </c>
      <c r="DP174" s="2">
        <v>20</v>
      </c>
      <c r="DQ174" s="2">
        <v>18.7</v>
      </c>
      <c r="DR174" s="2">
        <v>18</v>
      </c>
      <c r="DS174" s="2">
        <v>18.399999999999999</v>
      </c>
      <c r="DT174" s="2">
        <v>22.3</v>
      </c>
      <c r="DU174" s="2">
        <v>18.600000000000001</v>
      </c>
      <c r="DV174" s="2">
        <v>19</v>
      </c>
      <c r="DW174" s="2">
        <v>16.600000000000001</v>
      </c>
      <c r="DX174" s="2">
        <v>19</v>
      </c>
      <c r="DY174" s="2">
        <v>9.6</v>
      </c>
      <c r="DZ174" s="2">
        <v>9.5</v>
      </c>
      <c r="EA174" s="2">
        <v>9.5</v>
      </c>
      <c r="EB174" s="2">
        <v>9</v>
      </c>
      <c r="EC174" s="2">
        <v>9.1999999999999993</v>
      </c>
      <c r="ED174" s="2">
        <v>10.199999999999999</v>
      </c>
      <c r="EE174" s="2">
        <v>8.6</v>
      </c>
      <c r="EF174" s="2">
        <v>8.8000000000000007</v>
      </c>
      <c r="EG174" s="2">
        <v>9.1999999999999993</v>
      </c>
      <c r="EH174" s="2">
        <v>8.6999999999999993</v>
      </c>
      <c r="EI174" s="2">
        <v>90</v>
      </c>
      <c r="EJ174" s="2">
        <v>95</v>
      </c>
      <c r="EK174" s="2">
        <v>95</v>
      </c>
      <c r="EL174" s="2">
        <v>90</v>
      </c>
      <c r="EM174" s="2">
        <v>95</v>
      </c>
      <c r="EN174" s="2">
        <v>115</v>
      </c>
      <c r="EO174" s="2">
        <v>85</v>
      </c>
      <c r="EP174" s="2">
        <v>80</v>
      </c>
      <c r="EQ174" s="2">
        <v>80</v>
      </c>
      <c r="ER174" s="2">
        <v>85</v>
      </c>
      <c r="ES174" s="2" t="s">
        <v>126</v>
      </c>
      <c r="ET174" s="2" t="s">
        <v>94</v>
      </c>
      <c r="EU174" s="2" t="s">
        <v>18</v>
      </c>
    </row>
    <row r="175" spans="1:151" x14ac:dyDescent="0.3">
      <c r="A175" s="2">
        <v>174</v>
      </c>
      <c r="B175" s="2">
        <v>1</v>
      </c>
      <c r="C175" s="2">
        <v>3</v>
      </c>
      <c r="D175" s="2">
        <v>5</v>
      </c>
      <c r="E175" s="2" t="s">
        <v>73</v>
      </c>
      <c r="F175" s="2" t="s">
        <v>17</v>
      </c>
      <c r="G175" s="2" t="s">
        <v>15</v>
      </c>
      <c r="H175" s="2">
        <v>1</v>
      </c>
      <c r="J175" s="3">
        <v>43598</v>
      </c>
      <c r="K175" s="3">
        <v>43903</v>
      </c>
      <c r="L175" s="3" t="s">
        <v>188</v>
      </c>
      <c r="M175" s="7">
        <f t="shared" si="121"/>
        <v>305</v>
      </c>
      <c r="N175" s="7">
        <f t="shared" si="74"/>
        <v>10.166666666666666</v>
      </c>
      <c r="O175" s="3">
        <v>44117</v>
      </c>
      <c r="P175" s="7">
        <f>O:O-K:K</f>
        <v>214</v>
      </c>
      <c r="Q175" s="7">
        <f t="shared" si="75"/>
        <v>7.1333333333333337</v>
      </c>
      <c r="R175" s="2">
        <v>15</v>
      </c>
      <c r="S175" s="2">
        <v>295.8</v>
      </c>
      <c r="T175" s="2">
        <v>45.5</v>
      </c>
      <c r="U175" s="2">
        <v>12</v>
      </c>
      <c r="V175" s="2">
        <v>13</v>
      </c>
      <c r="W175" s="2">
        <v>7</v>
      </c>
      <c r="X175" s="2">
        <v>2</v>
      </c>
      <c r="Y175" s="2">
        <v>18.399999999999999</v>
      </c>
      <c r="Z175" s="2">
        <v>17.7</v>
      </c>
      <c r="AA175" s="2">
        <v>16.3</v>
      </c>
      <c r="AB175" s="2">
        <v>20</v>
      </c>
      <c r="AC175" s="2">
        <v>17.399999999999999</v>
      </c>
      <c r="AD175" s="2">
        <v>12</v>
      </c>
      <c r="AE175" s="2">
        <v>17.8</v>
      </c>
      <c r="AF175" s="2">
        <v>19.8</v>
      </c>
      <c r="AG175" s="2">
        <v>18.8</v>
      </c>
      <c r="AH175" s="2">
        <v>19.399999999999999</v>
      </c>
      <c r="AI175" s="2">
        <v>9.3000000000000007</v>
      </c>
      <c r="AJ175" s="2">
        <v>10.199999999999999</v>
      </c>
      <c r="AK175" s="2">
        <v>8.3000000000000007</v>
      </c>
      <c r="AL175" s="2">
        <v>9.1999999999999993</v>
      </c>
      <c r="AM175" s="2">
        <v>9.4</v>
      </c>
      <c r="AN175" s="2">
        <v>7</v>
      </c>
      <c r="AO175" s="2">
        <v>9.5</v>
      </c>
      <c r="AP175" s="2">
        <v>11</v>
      </c>
      <c r="AQ175" s="2">
        <v>10.5</v>
      </c>
      <c r="AR175" s="2">
        <v>9.6</v>
      </c>
      <c r="AS175" s="2">
        <f t="shared" si="76"/>
        <v>9.4</v>
      </c>
      <c r="AT175" s="2">
        <f t="shared" si="77"/>
        <v>2.9936305732484074</v>
      </c>
      <c r="AU175" s="2">
        <v>61</v>
      </c>
      <c r="AV175" s="2">
        <v>68</v>
      </c>
      <c r="AW175" s="2">
        <v>52</v>
      </c>
      <c r="AX175" s="2">
        <v>71</v>
      </c>
      <c r="AY175" s="2">
        <v>60</v>
      </c>
      <c r="AZ175" s="2">
        <v>24</v>
      </c>
      <c r="BA175" s="2">
        <v>63</v>
      </c>
      <c r="BB175" s="2">
        <v>77</v>
      </c>
      <c r="BC175" s="2">
        <v>72</v>
      </c>
      <c r="BD175" s="2">
        <v>70</v>
      </c>
      <c r="BE175" s="2">
        <v>1</v>
      </c>
      <c r="BF175" s="2" t="s">
        <v>94</v>
      </c>
      <c r="BG175" s="2" t="s">
        <v>11</v>
      </c>
      <c r="BH175" s="3">
        <v>44086</v>
      </c>
      <c r="BI175" s="3" t="s">
        <v>191</v>
      </c>
      <c r="BJ175" s="3">
        <v>44412</v>
      </c>
      <c r="BK175" s="8">
        <f t="shared" si="81"/>
        <v>326</v>
      </c>
      <c r="BL175" s="8">
        <f t="shared" si="116"/>
        <v>10.866666666666667</v>
      </c>
      <c r="BM175" s="8">
        <f t="shared" si="79"/>
        <v>295</v>
      </c>
      <c r="BN175" s="9">
        <f t="shared" si="80"/>
        <v>9.8333333333333339</v>
      </c>
      <c r="BO175" s="2">
        <v>371.2</v>
      </c>
      <c r="BP175" s="2">
        <v>59.4</v>
      </c>
      <c r="BQ175" s="2">
        <v>16</v>
      </c>
      <c r="BR175" s="2">
        <v>14.98</v>
      </c>
      <c r="BS175" s="2">
        <v>9</v>
      </c>
      <c r="BT175" s="2">
        <v>2</v>
      </c>
      <c r="BU175" s="2">
        <v>20.399999999999999</v>
      </c>
      <c r="BV175" s="2">
        <v>19</v>
      </c>
      <c r="BW175" s="2">
        <v>15.6</v>
      </c>
      <c r="BX175" s="2">
        <v>19.399999999999999</v>
      </c>
      <c r="BY175" s="2">
        <v>16.600000000000001</v>
      </c>
      <c r="BZ175" s="2">
        <v>16</v>
      </c>
      <c r="CA175" s="2">
        <v>16.5</v>
      </c>
      <c r="CB175" s="2">
        <v>18.600000000000001</v>
      </c>
      <c r="CC175" s="2">
        <v>17</v>
      </c>
      <c r="CD175" s="2">
        <v>17.3</v>
      </c>
      <c r="CE175" s="2">
        <v>10.4</v>
      </c>
      <c r="CF175" s="2">
        <v>9.6</v>
      </c>
      <c r="CG175" s="2">
        <v>9.1999999999999993</v>
      </c>
      <c r="CH175" s="2">
        <v>9.6</v>
      </c>
      <c r="CI175" s="2">
        <v>10.4</v>
      </c>
      <c r="CJ175" s="2">
        <v>9.5</v>
      </c>
      <c r="CK175" s="2">
        <v>9.6</v>
      </c>
      <c r="CL175" s="2">
        <v>10.3</v>
      </c>
      <c r="CM175" s="2">
        <v>10.4</v>
      </c>
      <c r="CN175" s="2">
        <v>10</v>
      </c>
      <c r="CO175" s="2">
        <v>91</v>
      </c>
      <c r="CP175" s="2">
        <v>76</v>
      </c>
      <c r="CQ175" s="2">
        <v>66</v>
      </c>
      <c r="CR175" s="2">
        <v>80</v>
      </c>
      <c r="CS175" s="2">
        <v>69</v>
      </c>
      <c r="CT175" s="2">
        <v>71</v>
      </c>
      <c r="CU175" s="2">
        <v>69</v>
      </c>
      <c r="CV175" s="2">
        <v>85</v>
      </c>
      <c r="CW175" s="2">
        <v>82</v>
      </c>
      <c r="CX175" s="2">
        <v>78</v>
      </c>
      <c r="CY175" s="2">
        <v>1</v>
      </c>
      <c r="CZ175" s="2" t="s">
        <v>94</v>
      </c>
      <c r="DA175" s="2" t="s">
        <v>12</v>
      </c>
      <c r="DB175" s="3">
        <v>44289</v>
      </c>
      <c r="DC175" s="3" t="s">
        <v>189</v>
      </c>
      <c r="DD175" s="3">
        <v>44481</v>
      </c>
      <c r="DE175" s="8">
        <f t="shared" si="86"/>
        <v>192</v>
      </c>
      <c r="DF175" s="8">
        <f t="shared" si="87"/>
        <v>6.4</v>
      </c>
      <c r="DG175" s="8">
        <f t="shared" si="88"/>
        <v>69</v>
      </c>
      <c r="DH175" s="9">
        <f t="shared" si="89"/>
        <v>2.2999999999999998</v>
      </c>
      <c r="DI175" s="2">
        <v>384</v>
      </c>
      <c r="DJ175" s="2">
        <v>58</v>
      </c>
      <c r="DK175" s="2">
        <v>4</v>
      </c>
      <c r="DL175" s="2">
        <v>19.16</v>
      </c>
      <c r="DM175" s="2">
        <v>10</v>
      </c>
      <c r="DN175" s="2">
        <v>2</v>
      </c>
      <c r="DO175" s="2">
        <v>18.8</v>
      </c>
      <c r="DP175" s="2">
        <v>19.2</v>
      </c>
      <c r="DQ175" s="2">
        <v>18.5</v>
      </c>
      <c r="DR175" s="2">
        <v>18.5</v>
      </c>
      <c r="DS175" s="2">
        <v>16.2</v>
      </c>
      <c r="DT175" s="2">
        <v>18</v>
      </c>
      <c r="DU175" s="2">
        <v>18</v>
      </c>
      <c r="DV175" s="2">
        <v>16</v>
      </c>
      <c r="DW175" s="2">
        <v>18</v>
      </c>
      <c r="DX175" s="2">
        <v>16</v>
      </c>
      <c r="DY175" s="2">
        <v>9.8000000000000007</v>
      </c>
      <c r="DZ175" s="2">
        <v>9.4</v>
      </c>
      <c r="EA175" s="2">
        <v>9.3000000000000007</v>
      </c>
      <c r="EB175" s="2">
        <v>10</v>
      </c>
      <c r="EC175" s="2">
        <v>10</v>
      </c>
      <c r="ED175" s="2">
        <v>10.199999999999999</v>
      </c>
      <c r="EE175" s="2">
        <v>9.3000000000000007</v>
      </c>
      <c r="EF175" s="2">
        <v>9.6999999999999993</v>
      </c>
      <c r="EG175" s="2">
        <v>9.4</v>
      </c>
      <c r="EH175" s="2">
        <v>9.1999999999999993</v>
      </c>
      <c r="EI175" s="2">
        <v>95</v>
      </c>
      <c r="EJ175" s="2">
        <v>90</v>
      </c>
      <c r="EK175" s="2">
        <v>95</v>
      </c>
      <c r="EL175" s="2">
        <v>100</v>
      </c>
      <c r="EM175" s="2">
        <v>90</v>
      </c>
      <c r="EN175" s="2">
        <v>95</v>
      </c>
      <c r="EO175" s="2">
        <v>70</v>
      </c>
      <c r="EP175" s="2">
        <v>75</v>
      </c>
      <c r="EQ175" s="2">
        <v>85</v>
      </c>
      <c r="ER175" s="2">
        <v>55</v>
      </c>
      <c r="ES175" s="2" t="s">
        <v>126</v>
      </c>
      <c r="ET175" s="2" t="s">
        <v>94</v>
      </c>
      <c r="EU175" s="2" t="s">
        <v>18</v>
      </c>
    </row>
    <row r="176" spans="1:151" x14ac:dyDescent="0.3">
      <c r="A176" s="2">
        <v>175</v>
      </c>
      <c r="B176" s="2">
        <v>1</v>
      </c>
      <c r="C176" s="2">
        <v>1</v>
      </c>
      <c r="D176" s="2">
        <v>5</v>
      </c>
      <c r="E176" s="2" t="s">
        <v>74</v>
      </c>
      <c r="F176" s="2" t="s">
        <v>55</v>
      </c>
      <c r="G176" s="2" t="s">
        <v>10</v>
      </c>
      <c r="H176" s="2">
        <v>1</v>
      </c>
      <c r="J176" s="3">
        <v>43656</v>
      </c>
      <c r="K176" s="3">
        <v>44102</v>
      </c>
      <c r="L176" s="3" t="s">
        <v>191</v>
      </c>
      <c r="M176" s="7">
        <f t="shared" si="121"/>
        <v>446</v>
      </c>
      <c r="N176" s="7">
        <f t="shared" si="74"/>
        <v>14.866666666666667</v>
      </c>
      <c r="O176" s="3">
        <v>44242</v>
      </c>
      <c r="P176" s="7">
        <f>O:O-K:K</f>
        <v>140</v>
      </c>
      <c r="Q176" s="7">
        <f t="shared" si="75"/>
        <v>4.666666666666667</v>
      </c>
      <c r="R176" s="2">
        <v>12</v>
      </c>
      <c r="S176" s="2">
        <v>346</v>
      </c>
      <c r="T176" s="2">
        <v>43.7</v>
      </c>
      <c r="U176" s="2">
        <v>17</v>
      </c>
      <c r="V176" s="2">
        <v>5.2249999999999996</v>
      </c>
      <c r="W176" s="2">
        <v>9</v>
      </c>
      <c r="X176" s="2">
        <v>2</v>
      </c>
      <c r="Y176" s="2">
        <v>15.4</v>
      </c>
      <c r="Z176" s="2">
        <v>13</v>
      </c>
      <c r="AA176" s="2">
        <v>14.2</v>
      </c>
      <c r="AB176" s="2">
        <v>9</v>
      </c>
      <c r="AC176" s="2">
        <v>13.2</v>
      </c>
      <c r="AD176" s="2">
        <v>15</v>
      </c>
      <c r="AE176" s="2">
        <v>13.5</v>
      </c>
      <c r="AF176" s="2">
        <v>12.7</v>
      </c>
      <c r="AG176" s="2">
        <v>14</v>
      </c>
      <c r="AH176" s="2">
        <v>11.4</v>
      </c>
      <c r="AI176" s="2">
        <v>7</v>
      </c>
      <c r="AJ176" s="2">
        <v>6.8</v>
      </c>
      <c r="AK176" s="2">
        <v>7</v>
      </c>
      <c r="AL176" s="2">
        <v>6.2</v>
      </c>
      <c r="AM176" s="2">
        <v>7</v>
      </c>
      <c r="AN176" s="2">
        <v>6.7</v>
      </c>
      <c r="AO176" s="2">
        <v>6.6</v>
      </c>
      <c r="AP176" s="2">
        <v>6.3</v>
      </c>
      <c r="AQ176" s="2">
        <v>6.7</v>
      </c>
      <c r="AR176" s="2">
        <v>6.5</v>
      </c>
      <c r="AS176" s="2">
        <f t="shared" si="76"/>
        <v>6.6800000000000015</v>
      </c>
      <c r="AT176" s="2">
        <f t="shared" si="77"/>
        <v>2.1273885350318475</v>
      </c>
      <c r="AU176" s="2">
        <v>39</v>
      </c>
      <c r="AV176" s="2">
        <v>34</v>
      </c>
      <c r="AW176" s="2">
        <v>37</v>
      </c>
      <c r="AX176" s="2">
        <v>14</v>
      </c>
      <c r="AY176" s="2">
        <v>34</v>
      </c>
      <c r="AZ176" s="2">
        <v>38</v>
      </c>
      <c r="BA176" s="2">
        <v>32</v>
      </c>
      <c r="BB176" s="2">
        <v>30</v>
      </c>
      <c r="BC176" s="2">
        <v>33</v>
      </c>
      <c r="BD176" s="2">
        <v>23</v>
      </c>
      <c r="BE176" s="2" t="s">
        <v>95</v>
      </c>
      <c r="BF176" s="2" t="s">
        <v>93</v>
      </c>
      <c r="BG176" s="2" t="s">
        <v>11</v>
      </c>
      <c r="BH176" s="3">
        <v>44376</v>
      </c>
      <c r="BI176" s="3" t="s">
        <v>190</v>
      </c>
      <c r="BJ176" s="3">
        <v>44497</v>
      </c>
      <c r="BK176" s="8">
        <f t="shared" si="81"/>
        <v>121</v>
      </c>
      <c r="BL176" s="8">
        <f t="shared" si="116"/>
        <v>4.0333333333333332</v>
      </c>
      <c r="BM176" s="8">
        <f t="shared" si="79"/>
        <v>255</v>
      </c>
      <c r="BN176" s="9">
        <f t="shared" si="80"/>
        <v>8.5</v>
      </c>
      <c r="BO176" s="2">
        <v>387</v>
      </c>
      <c r="BP176" s="2">
        <v>51</v>
      </c>
      <c r="BQ176" s="2">
        <v>8</v>
      </c>
      <c r="BR176" s="2">
        <v>9.3000000000000007</v>
      </c>
      <c r="BS176" s="2">
        <v>11</v>
      </c>
      <c r="BT176" s="2">
        <v>1</v>
      </c>
      <c r="BU176" s="2">
        <v>18</v>
      </c>
      <c r="BV176" s="2">
        <v>19</v>
      </c>
      <c r="BW176" s="2">
        <v>19.5</v>
      </c>
      <c r="BX176" s="2">
        <v>17.600000000000001</v>
      </c>
      <c r="BY176" s="2">
        <v>19.2</v>
      </c>
      <c r="BZ176" s="2">
        <v>17</v>
      </c>
      <c r="CA176" s="2">
        <v>18</v>
      </c>
      <c r="CB176" s="2">
        <v>19</v>
      </c>
      <c r="CC176" s="2">
        <v>18.600000000000001</v>
      </c>
      <c r="CD176" s="2">
        <v>16.399999999999999</v>
      </c>
      <c r="CE176" s="2">
        <v>7.5</v>
      </c>
      <c r="CF176" s="2">
        <v>7.9</v>
      </c>
      <c r="CG176" s="2">
        <v>7.3</v>
      </c>
      <c r="CH176" s="2">
        <v>7.8</v>
      </c>
      <c r="CI176" s="2">
        <v>8</v>
      </c>
      <c r="CJ176" s="2">
        <v>7.5</v>
      </c>
      <c r="CK176" s="2">
        <v>6.6</v>
      </c>
      <c r="CL176" s="2">
        <v>7.7</v>
      </c>
      <c r="CM176" s="2">
        <v>7.6</v>
      </c>
      <c r="CN176" s="2">
        <v>7.5</v>
      </c>
      <c r="CO176" s="2">
        <v>30</v>
      </c>
      <c r="CP176" s="2">
        <v>60</v>
      </c>
      <c r="CQ176" s="2">
        <v>55</v>
      </c>
      <c r="CR176" s="2">
        <v>55</v>
      </c>
      <c r="CS176" s="2">
        <v>60</v>
      </c>
      <c r="CT176" s="2">
        <v>45</v>
      </c>
      <c r="CU176" s="2">
        <v>40</v>
      </c>
      <c r="CV176" s="2">
        <v>60</v>
      </c>
      <c r="CW176" s="2">
        <v>55</v>
      </c>
      <c r="CX176" s="2">
        <v>50</v>
      </c>
      <c r="CY176" s="2" t="s">
        <v>124</v>
      </c>
      <c r="CZ176" s="2" t="s">
        <v>94</v>
      </c>
      <c r="DA176" s="2" t="s">
        <v>12</v>
      </c>
    </row>
    <row r="177" spans="1:151" x14ac:dyDescent="0.3">
      <c r="A177" s="2">
        <v>176</v>
      </c>
      <c r="B177" s="2">
        <v>1</v>
      </c>
      <c r="C177" s="2">
        <v>2</v>
      </c>
      <c r="D177" s="2">
        <v>5</v>
      </c>
      <c r="E177" s="2" t="s">
        <v>74</v>
      </c>
      <c r="F177" s="2" t="s">
        <v>55</v>
      </c>
      <c r="G177" s="2" t="s">
        <v>10</v>
      </c>
      <c r="H177" s="2">
        <v>1</v>
      </c>
      <c r="J177" s="3">
        <v>43656</v>
      </c>
      <c r="K177" s="3">
        <v>44092</v>
      </c>
      <c r="L177" s="3" t="s">
        <v>191</v>
      </c>
      <c r="M177" s="7">
        <f t="shared" si="121"/>
        <v>436</v>
      </c>
      <c r="N177" s="7">
        <f t="shared" si="74"/>
        <v>14.533333333333333</v>
      </c>
      <c r="O177" s="3">
        <v>44411</v>
      </c>
      <c r="P177" s="7">
        <f>O:O-K:K</f>
        <v>319</v>
      </c>
      <c r="Q177" s="7">
        <f t="shared" si="75"/>
        <v>10.633333333333333</v>
      </c>
      <c r="R177" s="2">
        <v>11</v>
      </c>
      <c r="S177" s="2">
        <v>328</v>
      </c>
      <c r="T177" s="2">
        <v>41.7</v>
      </c>
      <c r="U177" s="2">
        <v>16</v>
      </c>
      <c r="V177" s="2">
        <v>15</v>
      </c>
      <c r="W177" s="2">
        <v>8</v>
      </c>
      <c r="X177" s="2">
        <v>2</v>
      </c>
      <c r="Y177" s="2">
        <v>12</v>
      </c>
      <c r="Z177" s="2">
        <v>12</v>
      </c>
      <c r="AA177" s="2">
        <v>11.5</v>
      </c>
      <c r="AB177" s="2">
        <v>13</v>
      </c>
      <c r="AC177" s="2">
        <v>13</v>
      </c>
      <c r="AD177" s="2">
        <v>12.8</v>
      </c>
      <c r="AE177" s="2">
        <v>13</v>
      </c>
      <c r="AF177" s="2">
        <v>11.4</v>
      </c>
      <c r="AG177" s="2">
        <v>12.2</v>
      </c>
      <c r="AH177" s="2">
        <v>14.5</v>
      </c>
      <c r="AI177" s="2">
        <v>6.5</v>
      </c>
      <c r="AJ177" s="2">
        <v>7</v>
      </c>
      <c r="AK177" s="2">
        <v>6.4</v>
      </c>
      <c r="AL177" s="2">
        <v>6.3</v>
      </c>
      <c r="AM177" s="2">
        <v>5.8</v>
      </c>
      <c r="AN177" s="2">
        <v>6.8</v>
      </c>
      <c r="AO177" s="2">
        <v>6.7</v>
      </c>
      <c r="AP177" s="2">
        <v>7.3</v>
      </c>
      <c r="AQ177" s="2">
        <v>6</v>
      </c>
      <c r="AR177" s="2">
        <v>7</v>
      </c>
      <c r="AS177" s="2">
        <f t="shared" si="76"/>
        <v>6.58</v>
      </c>
      <c r="AT177" s="2">
        <f t="shared" si="77"/>
        <v>2.0955414012738851</v>
      </c>
      <c r="AU177" s="2">
        <v>28</v>
      </c>
      <c r="AV177" s="2">
        <v>32</v>
      </c>
      <c r="AW177" s="2">
        <v>26</v>
      </c>
      <c r="AX177" s="2">
        <v>31</v>
      </c>
      <c r="AY177" s="2">
        <v>30</v>
      </c>
      <c r="AZ177" s="2">
        <v>30</v>
      </c>
      <c r="BA177" s="2">
        <v>33</v>
      </c>
      <c r="BB177" s="2">
        <v>29</v>
      </c>
      <c r="BC177" s="2">
        <v>25</v>
      </c>
      <c r="BD177" s="2">
        <v>38</v>
      </c>
      <c r="BE177" s="2" t="s">
        <v>95</v>
      </c>
      <c r="BF177" s="2" t="s">
        <v>93</v>
      </c>
      <c r="BG177" s="2" t="s">
        <v>11</v>
      </c>
      <c r="BH177" s="3">
        <v>44318</v>
      </c>
      <c r="BI177" s="3" t="s">
        <v>189</v>
      </c>
      <c r="BJ177" s="3">
        <v>44497</v>
      </c>
      <c r="BK177" s="8">
        <f t="shared" si="81"/>
        <v>179</v>
      </c>
      <c r="BL177" s="8">
        <f t="shared" si="116"/>
        <v>5.9666666666666668</v>
      </c>
      <c r="BM177" s="8">
        <f t="shared" si="79"/>
        <v>86</v>
      </c>
      <c r="BN177" s="9">
        <f t="shared" si="80"/>
        <v>2.8666666666666667</v>
      </c>
      <c r="BO177" s="2">
        <v>395</v>
      </c>
      <c r="BP177" s="2">
        <v>53.2</v>
      </c>
      <c r="BQ177" s="2">
        <v>8</v>
      </c>
      <c r="BR177" s="2">
        <v>3.5649999999999999</v>
      </c>
      <c r="BS177" s="2">
        <v>10</v>
      </c>
      <c r="BT177" s="2">
        <v>2</v>
      </c>
      <c r="BU177" s="2">
        <v>10.6</v>
      </c>
      <c r="BV177" s="2">
        <v>10.5</v>
      </c>
      <c r="BW177" s="2">
        <v>12.4</v>
      </c>
      <c r="BX177" s="2">
        <v>12</v>
      </c>
      <c r="BY177" s="2">
        <v>10</v>
      </c>
      <c r="BZ177" s="2">
        <v>11.8</v>
      </c>
      <c r="CA177" s="2">
        <v>11</v>
      </c>
      <c r="CB177" s="2">
        <v>9</v>
      </c>
      <c r="CC177" s="2">
        <v>9</v>
      </c>
      <c r="CD177" s="2">
        <v>7.2</v>
      </c>
      <c r="CE177" s="2">
        <v>6</v>
      </c>
      <c r="CF177" s="2">
        <v>5.8</v>
      </c>
      <c r="CG177" s="2">
        <v>6.4</v>
      </c>
      <c r="CH177" s="2">
        <v>7</v>
      </c>
      <c r="CI177" s="2">
        <v>7.2</v>
      </c>
      <c r="CJ177" s="2">
        <v>7.6</v>
      </c>
      <c r="CK177" s="2">
        <v>6.3</v>
      </c>
      <c r="CL177" s="2">
        <v>5</v>
      </c>
      <c r="CM177" s="2">
        <v>5.4</v>
      </c>
      <c r="CN177" s="2">
        <v>4.5999999999999996</v>
      </c>
      <c r="CO177" s="2">
        <v>20</v>
      </c>
      <c r="CP177" s="2">
        <v>20</v>
      </c>
      <c r="CQ177" s="2">
        <v>25</v>
      </c>
      <c r="CR177" s="2">
        <v>25</v>
      </c>
      <c r="CS177" s="2">
        <v>25</v>
      </c>
      <c r="CT177" s="2">
        <v>25</v>
      </c>
      <c r="CU177" s="2">
        <v>30</v>
      </c>
      <c r="CV177" s="2">
        <v>20</v>
      </c>
      <c r="CW177" s="2">
        <v>10</v>
      </c>
      <c r="CX177" s="2">
        <v>15</v>
      </c>
      <c r="CY177" s="2">
        <v>1</v>
      </c>
      <c r="CZ177" s="2" t="s">
        <v>94</v>
      </c>
      <c r="DA177" s="2" t="s">
        <v>12</v>
      </c>
      <c r="DB177" s="3">
        <v>44462</v>
      </c>
      <c r="DC177" s="3" t="s">
        <v>191</v>
      </c>
      <c r="DD177" s="3">
        <v>44589</v>
      </c>
      <c r="DE177" s="8">
        <f t="shared" si="86"/>
        <v>127</v>
      </c>
      <c r="DF177" s="8">
        <f t="shared" si="87"/>
        <v>4.2333333333333334</v>
      </c>
      <c r="DG177" s="8">
        <f t="shared" si="88"/>
        <v>92</v>
      </c>
      <c r="DH177" s="9">
        <f t="shared" si="89"/>
        <v>3.0666666666666669</v>
      </c>
      <c r="DI177" s="2">
        <v>467</v>
      </c>
      <c r="DJ177" s="2">
        <v>47.7</v>
      </c>
      <c r="DK177" s="2">
        <v>8</v>
      </c>
      <c r="DL177" s="2">
        <v>5.3</v>
      </c>
      <c r="DM177" s="2">
        <v>8</v>
      </c>
      <c r="DN177" s="2">
        <v>1</v>
      </c>
      <c r="DO177" s="2">
        <v>17.2</v>
      </c>
      <c r="DP177" s="2">
        <v>15.4</v>
      </c>
      <c r="DQ177" s="2">
        <v>15.5</v>
      </c>
      <c r="DR177" s="2">
        <v>15</v>
      </c>
      <c r="DS177" s="2">
        <v>14.4</v>
      </c>
      <c r="DT177" s="2">
        <v>16.5</v>
      </c>
      <c r="DU177" s="2">
        <v>14.5</v>
      </c>
      <c r="DV177" s="2">
        <v>12</v>
      </c>
      <c r="DW177" s="2">
        <v>15</v>
      </c>
      <c r="DX177" s="2">
        <v>13.5</v>
      </c>
      <c r="DY177" s="2">
        <v>6.6</v>
      </c>
      <c r="DZ177" s="2">
        <v>6.5</v>
      </c>
      <c r="EA177" s="2">
        <v>6.5</v>
      </c>
      <c r="EB177" s="2">
        <v>6.7</v>
      </c>
      <c r="EC177" s="2">
        <v>7</v>
      </c>
      <c r="ED177" s="2">
        <v>6.6</v>
      </c>
      <c r="EE177" s="2">
        <v>7</v>
      </c>
      <c r="EF177" s="2">
        <v>6.7</v>
      </c>
      <c r="EG177" s="2">
        <v>6.8</v>
      </c>
      <c r="EH177" s="2">
        <v>6.3</v>
      </c>
      <c r="EI177" s="2">
        <v>40</v>
      </c>
      <c r="EJ177" s="2">
        <v>35</v>
      </c>
      <c r="EK177" s="2">
        <v>35</v>
      </c>
      <c r="EL177" s="2">
        <v>30</v>
      </c>
      <c r="EM177" s="2">
        <v>35</v>
      </c>
      <c r="EN177" s="2">
        <v>35</v>
      </c>
      <c r="EO177" s="2">
        <v>35</v>
      </c>
      <c r="EP177" s="2">
        <v>25</v>
      </c>
      <c r="EQ177" s="2">
        <v>35</v>
      </c>
      <c r="ER177" s="2">
        <v>25</v>
      </c>
      <c r="ES177" s="2" t="s">
        <v>125</v>
      </c>
      <c r="ET177" s="2" t="s">
        <v>94</v>
      </c>
      <c r="EU177" s="2" t="s">
        <v>18</v>
      </c>
    </row>
    <row r="178" spans="1:151" x14ac:dyDescent="0.3">
      <c r="A178" s="2">
        <v>177</v>
      </c>
      <c r="B178" s="2">
        <v>1</v>
      </c>
      <c r="C178" s="2">
        <v>3</v>
      </c>
      <c r="D178" s="2">
        <v>5</v>
      </c>
      <c r="E178" s="2" t="s">
        <v>74</v>
      </c>
      <c r="F178" s="2" t="s">
        <v>55</v>
      </c>
      <c r="G178" s="2" t="s">
        <v>10</v>
      </c>
      <c r="H178" s="2">
        <v>1</v>
      </c>
      <c r="J178" s="3">
        <v>43656</v>
      </c>
      <c r="K178" s="3">
        <v>43957</v>
      </c>
      <c r="L178" s="3" t="s">
        <v>188</v>
      </c>
      <c r="M178" s="7">
        <f t="shared" si="121"/>
        <v>301</v>
      </c>
      <c r="N178" s="7">
        <f t="shared" si="74"/>
        <v>10.033333333333333</v>
      </c>
      <c r="O178" s="3">
        <v>44119</v>
      </c>
      <c r="P178" s="7">
        <f>O:O-K:K</f>
        <v>162</v>
      </c>
      <c r="Q178" s="7">
        <f t="shared" si="75"/>
        <v>5.4</v>
      </c>
      <c r="R178" s="2">
        <v>22</v>
      </c>
      <c r="S178" s="2">
        <v>364</v>
      </c>
      <c r="T178" s="2">
        <v>42</v>
      </c>
      <c r="U178" s="2">
        <v>9</v>
      </c>
      <c r="V178" s="2">
        <v>6.66</v>
      </c>
      <c r="W178" s="2">
        <v>8</v>
      </c>
      <c r="X178" s="2">
        <v>2</v>
      </c>
      <c r="Y178" s="2">
        <v>17</v>
      </c>
      <c r="Z178" s="2">
        <v>18</v>
      </c>
      <c r="AA178" s="2">
        <v>17.5</v>
      </c>
      <c r="AB178" s="2">
        <v>17</v>
      </c>
      <c r="AC178" s="2">
        <v>15.5</v>
      </c>
      <c r="AD178" s="2">
        <v>17.600000000000001</v>
      </c>
      <c r="AE178" s="2">
        <v>16.5</v>
      </c>
      <c r="AF178" s="2">
        <v>14</v>
      </c>
      <c r="AG178" s="2">
        <v>12.5</v>
      </c>
      <c r="AH178" s="2">
        <v>12</v>
      </c>
      <c r="AI178" s="2">
        <v>7.2</v>
      </c>
      <c r="AJ178" s="2">
        <v>8</v>
      </c>
      <c r="AK178" s="2">
        <v>7.4</v>
      </c>
      <c r="AL178" s="2">
        <v>7.6</v>
      </c>
      <c r="AM178" s="2">
        <v>7.4</v>
      </c>
      <c r="AN178" s="2">
        <v>7.3</v>
      </c>
      <c r="AO178" s="2">
        <v>7.4</v>
      </c>
      <c r="AP178" s="2">
        <v>7.4</v>
      </c>
      <c r="AQ178" s="2">
        <v>7.3</v>
      </c>
      <c r="AR178" s="2">
        <v>6.3</v>
      </c>
      <c r="AS178" s="2">
        <f t="shared" si="76"/>
        <v>7.33</v>
      </c>
      <c r="AT178" s="2">
        <f t="shared" si="77"/>
        <v>2.3343949044585988</v>
      </c>
      <c r="AU178" s="2">
        <v>50</v>
      </c>
      <c r="AV178" s="2">
        <v>60</v>
      </c>
      <c r="AW178" s="2">
        <v>55</v>
      </c>
      <c r="AX178" s="2">
        <v>55</v>
      </c>
      <c r="AY178" s="2">
        <v>50</v>
      </c>
      <c r="AZ178" s="2">
        <v>50</v>
      </c>
      <c r="BA178" s="2">
        <v>55</v>
      </c>
      <c r="BB178" s="2">
        <v>40</v>
      </c>
      <c r="BC178" s="2">
        <v>35</v>
      </c>
      <c r="BD178" s="2">
        <v>30</v>
      </c>
      <c r="BE178" s="2" t="s">
        <v>125</v>
      </c>
      <c r="BF178" s="2" t="s">
        <v>93</v>
      </c>
      <c r="BG178" s="2" t="s">
        <v>11</v>
      </c>
      <c r="BH178" s="3"/>
    </row>
    <row r="179" spans="1:151" x14ac:dyDescent="0.3">
      <c r="A179" s="2">
        <v>178</v>
      </c>
      <c r="B179" s="2">
        <v>1</v>
      </c>
      <c r="C179" s="2">
        <v>1</v>
      </c>
      <c r="D179" s="2">
        <v>5</v>
      </c>
      <c r="E179" s="2" t="s">
        <v>75</v>
      </c>
      <c r="F179" s="2" t="s">
        <v>17</v>
      </c>
      <c r="G179" s="2" t="s">
        <v>15</v>
      </c>
      <c r="H179" s="2">
        <v>1</v>
      </c>
      <c r="J179" s="3">
        <v>43953</v>
      </c>
      <c r="K179" s="3">
        <v>44407</v>
      </c>
      <c r="L179" s="3" t="s">
        <v>190</v>
      </c>
      <c r="M179" s="7">
        <f t="shared" si="121"/>
        <v>454</v>
      </c>
      <c r="N179" s="7">
        <f t="shared" si="74"/>
        <v>15.133333333333333</v>
      </c>
      <c r="R179" s="2">
        <v>16</v>
      </c>
      <c r="AS179" s="2" t="e">
        <f t="shared" si="76"/>
        <v>#DIV/0!</v>
      </c>
      <c r="AT179" s="2" t="e">
        <f t="shared" si="77"/>
        <v>#DIV/0!</v>
      </c>
      <c r="BH179" s="3"/>
    </row>
    <row r="180" spans="1:151" x14ac:dyDescent="0.3">
      <c r="A180" s="2">
        <v>179</v>
      </c>
      <c r="B180" s="2">
        <v>1</v>
      </c>
      <c r="C180" s="2">
        <v>2</v>
      </c>
      <c r="D180" s="2">
        <v>5</v>
      </c>
      <c r="E180" s="2" t="s">
        <v>75</v>
      </c>
      <c r="F180" s="2" t="s">
        <v>17</v>
      </c>
      <c r="G180" s="2" t="s">
        <v>15</v>
      </c>
      <c r="H180" s="2">
        <v>1</v>
      </c>
      <c r="J180" s="3">
        <v>43953</v>
      </c>
      <c r="K180" s="3">
        <v>44360</v>
      </c>
      <c r="L180" s="3" t="s">
        <v>190</v>
      </c>
      <c r="M180" s="7">
        <f t="shared" si="121"/>
        <v>407</v>
      </c>
      <c r="N180" s="7">
        <f t="shared" si="74"/>
        <v>13.566666666666666</v>
      </c>
      <c r="O180" s="3">
        <v>44539</v>
      </c>
      <c r="P180" s="7">
        <f>O:O-K:K</f>
        <v>179</v>
      </c>
      <c r="Q180" s="7">
        <f t="shared" si="75"/>
        <v>5.9666666666666668</v>
      </c>
      <c r="R180" s="2">
        <v>9</v>
      </c>
      <c r="S180" s="2">
        <v>233</v>
      </c>
      <c r="T180" s="2">
        <v>36</v>
      </c>
      <c r="U180" s="2">
        <v>6</v>
      </c>
      <c r="V180" s="2">
        <v>1.91</v>
      </c>
      <c r="W180" s="2">
        <v>7</v>
      </c>
      <c r="X180" s="2">
        <v>2</v>
      </c>
      <c r="Y180" s="2">
        <v>10.5</v>
      </c>
      <c r="Z180" s="2">
        <v>10.4</v>
      </c>
      <c r="AA180" s="2">
        <v>8.1999999999999993</v>
      </c>
      <c r="AB180" s="2">
        <v>9.3000000000000007</v>
      </c>
      <c r="AC180" s="2">
        <v>8.6999999999999993</v>
      </c>
      <c r="AD180" s="2">
        <v>10.4</v>
      </c>
      <c r="AE180" s="2">
        <v>9</v>
      </c>
      <c r="AF180" s="2">
        <v>9.5</v>
      </c>
      <c r="AG180" s="2">
        <v>9</v>
      </c>
      <c r="AH180" s="2">
        <v>8.3000000000000007</v>
      </c>
      <c r="AI180" s="2">
        <v>6.3</v>
      </c>
      <c r="AJ180" s="2">
        <v>5.6</v>
      </c>
      <c r="AK180" s="2">
        <v>5.5</v>
      </c>
      <c r="AL180" s="2">
        <v>5.2</v>
      </c>
      <c r="AM180" s="2">
        <v>5.3</v>
      </c>
      <c r="AN180" s="2">
        <v>6.7</v>
      </c>
      <c r="AO180" s="2">
        <v>5.4</v>
      </c>
      <c r="AP180" s="2">
        <v>5.3</v>
      </c>
      <c r="AQ180" s="2">
        <v>5.7</v>
      </c>
      <c r="AR180" s="2">
        <v>5</v>
      </c>
      <c r="AS180" s="2">
        <f t="shared" si="76"/>
        <v>5.6</v>
      </c>
      <c r="AT180" s="2">
        <f t="shared" si="77"/>
        <v>1.7834394904458597</v>
      </c>
      <c r="AU180" s="2">
        <v>20</v>
      </c>
      <c r="AV180" s="2">
        <v>15</v>
      </c>
      <c r="AW180" s="2">
        <v>15</v>
      </c>
      <c r="AX180" s="2">
        <v>15</v>
      </c>
      <c r="AY180" s="2">
        <v>15</v>
      </c>
      <c r="AZ180" s="2">
        <v>20</v>
      </c>
      <c r="BA180" s="2">
        <v>15</v>
      </c>
      <c r="BB180" s="2">
        <v>15</v>
      </c>
      <c r="BC180" s="2">
        <v>15</v>
      </c>
      <c r="BD180" s="2">
        <v>10</v>
      </c>
      <c r="BE180" s="2" t="s">
        <v>123</v>
      </c>
      <c r="BF180" s="2" t="s">
        <v>94</v>
      </c>
      <c r="BG180" s="2" t="s">
        <v>11</v>
      </c>
      <c r="BH180" s="3">
        <v>44449</v>
      </c>
      <c r="BI180" s="3" t="s">
        <v>191</v>
      </c>
      <c r="BJ180" s="3">
        <v>44759</v>
      </c>
      <c r="BK180" s="8">
        <f t="shared" si="81"/>
        <v>310</v>
      </c>
      <c r="BL180" s="8">
        <f>BK:BK/30</f>
        <v>10.333333333333334</v>
      </c>
      <c r="BM180" s="8">
        <f t="shared" si="79"/>
        <v>220</v>
      </c>
      <c r="BN180" s="9">
        <f t="shared" si="80"/>
        <v>7.333333333333333</v>
      </c>
      <c r="BO180" s="2">
        <v>285</v>
      </c>
      <c r="BP180" s="2">
        <v>41.1</v>
      </c>
      <c r="BQ180" s="2">
        <v>4</v>
      </c>
      <c r="BR180" s="2">
        <v>3.05</v>
      </c>
      <c r="BS180" s="2">
        <v>7</v>
      </c>
      <c r="BT180" s="2">
        <v>2</v>
      </c>
      <c r="BU180" s="2">
        <v>13.7</v>
      </c>
      <c r="BV180" s="2">
        <v>16</v>
      </c>
      <c r="BW180" s="2">
        <v>12.8</v>
      </c>
      <c r="BX180" s="2">
        <v>12.6</v>
      </c>
      <c r="BY180" s="2">
        <v>12.3</v>
      </c>
      <c r="BZ180" s="2">
        <v>13.5</v>
      </c>
      <c r="CA180" s="2">
        <v>12.8</v>
      </c>
      <c r="CB180" s="2">
        <v>12.3</v>
      </c>
      <c r="CC180" s="2">
        <v>13</v>
      </c>
      <c r="CD180" s="2">
        <v>13.2</v>
      </c>
      <c r="CE180" s="2">
        <v>6.8</v>
      </c>
      <c r="CF180" s="2">
        <v>7.3</v>
      </c>
      <c r="CG180" s="2">
        <v>6.7</v>
      </c>
      <c r="CH180" s="2">
        <v>6.8</v>
      </c>
      <c r="CI180" s="2">
        <v>6.5</v>
      </c>
      <c r="CJ180" s="2">
        <v>6.6</v>
      </c>
      <c r="CK180" s="2">
        <v>6.6</v>
      </c>
      <c r="CL180" s="2">
        <v>6.3</v>
      </c>
      <c r="CM180" s="2">
        <v>6.5</v>
      </c>
      <c r="CN180" s="2">
        <v>6.7</v>
      </c>
      <c r="CO180" s="2">
        <v>25</v>
      </c>
      <c r="CP180" s="2">
        <v>30</v>
      </c>
      <c r="CQ180" s="2">
        <v>20</v>
      </c>
      <c r="CR180" s="2">
        <v>20</v>
      </c>
      <c r="CS180" s="2">
        <v>20</v>
      </c>
      <c r="CT180" s="2">
        <v>30</v>
      </c>
      <c r="CU180" s="2">
        <v>20</v>
      </c>
      <c r="CV180" s="2">
        <v>20</v>
      </c>
      <c r="CW180" s="2">
        <v>20</v>
      </c>
      <c r="CX180" s="2">
        <v>25</v>
      </c>
      <c r="CY180" s="2" t="s">
        <v>123</v>
      </c>
      <c r="CZ180" s="2" t="s">
        <v>94</v>
      </c>
      <c r="DA180" s="2" t="s">
        <v>12</v>
      </c>
    </row>
    <row r="181" spans="1:151" x14ac:dyDescent="0.3">
      <c r="A181" s="2">
        <v>180</v>
      </c>
      <c r="B181" s="2">
        <v>1</v>
      </c>
      <c r="C181" s="2">
        <v>3</v>
      </c>
      <c r="D181" s="2">
        <v>5</v>
      </c>
      <c r="E181" s="2" t="s">
        <v>75</v>
      </c>
      <c r="F181" s="2" t="s">
        <v>17</v>
      </c>
      <c r="G181" s="2" t="s">
        <v>15</v>
      </c>
      <c r="H181" s="2">
        <v>1</v>
      </c>
      <c r="J181" s="3">
        <v>43953</v>
      </c>
      <c r="K181" s="3">
        <v>44381</v>
      </c>
      <c r="L181" s="3" t="s">
        <v>190</v>
      </c>
      <c r="M181" s="7">
        <f t="shared" si="121"/>
        <v>428</v>
      </c>
      <c r="N181" s="7">
        <f t="shared" si="74"/>
        <v>14.266666666666667</v>
      </c>
      <c r="O181" s="3">
        <v>44579</v>
      </c>
      <c r="P181" s="7">
        <f>O:O-K:K</f>
        <v>198</v>
      </c>
      <c r="Q181" s="7">
        <f t="shared" si="75"/>
        <v>6.6</v>
      </c>
      <c r="R181" s="2">
        <v>10</v>
      </c>
      <c r="S181" s="2">
        <v>236</v>
      </c>
      <c r="T181" s="2">
        <v>29</v>
      </c>
      <c r="U181" s="2">
        <v>5</v>
      </c>
      <c r="V181" s="2">
        <v>2.0950000000000002</v>
      </c>
      <c r="W181" s="2">
        <v>6</v>
      </c>
      <c r="X181" s="2">
        <v>2</v>
      </c>
      <c r="Y181" s="2">
        <v>13.4</v>
      </c>
      <c r="Z181" s="2">
        <v>13.5</v>
      </c>
      <c r="AA181" s="2">
        <v>12.5</v>
      </c>
      <c r="AB181" s="2">
        <v>12</v>
      </c>
      <c r="AC181" s="2">
        <v>10.5</v>
      </c>
      <c r="AD181" s="2">
        <v>12</v>
      </c>
      <c r="AE181" s="2">
        <v>12</v>
      </c>
      <c r="AF181" s="2">
        <v>11.7</v>
      </c>
      <c r="AG181" s="2">
        <v>10.5</v>
      </c>
      <c r="AH181" s="2">
        <v>10.4</v>
      </c>
      <c r="AI181" s="2">
        <v>8.6999999999999993</v>
      </c>
      <c r="AJ181" s="2">
        <v>8</v>
      </c>
      <c r="AK181" s="2">
        <v>6</v>
      </c>
      <c r="AL181" s="2">
        <v>6</v>
      </c>
      <c r="AM181" s="2">
        <v>5.5</v>
      </c>
      <c r="AN181" s="2">
        <v>6.4</v>
      </c>
      <c r="AO181" s="2">
        <v>6.5</v>
      </c>
      <c r="AP181" s="2">
        <v>6.4</v>
      </c>
      <c r="AQ181" s="2">
        <v>6.2</v>
      </c>
      <c r="AR181" s="2">
        <v>6</v>
      </c>
      <c r="AS181" s="2">
        <f t="shared" si="76"/>
        <v>6.57</v>
      </c>
      <c r="AT181" s="2">
        <f t="shared" si="77"/>
        <v>2.0923566878980893</v>
      </c>
      <c r="AU181" s="2">
        <v>45</v>
      </c>
      <c r="AV181" s="2">
        <v>40</v>
      </c>
      <c r="AW181" s="2">
        <v>15</v>
      </c>
      <c r="AX181" s="2">
        <v>15</v>
      </c>
      <c r="AY181" s="2">
        <v>15</v>
      </c>
      <c r="AZ181" s="2">
        <v>20</v>
      </c>
      <c r="BA181" s="2">
        <v>20</v>
      </c>
      <c r="BB181" s="2">
        <v>15</v>
      </c>
      <c r="BC181" s="2">
        <v>15</v>
      </c>
      <c r="BD181" s="2">
        <v>15</v>
      </c>
      <c r="BE181" s="2" t="s">
        <v>126</v>
      </c>
      <c r="BF181" s="2" t="s">
        <v>94</v>
      </c>
      <c r="BG181" s="2" t="s">
        <v>148</v>
      </c>
      <c r="BH181" s="3"/>
    </row>
    <row r="182" spans="1:151" x14ac:dyDescent="0.3">
      <c r="A182" s="2">
        <v>181</v>
      </c>
      <c r="B182" s="2">
        <v>1</v>
      </c>
      <c r="C182" s="2">
        <v>1</v>
      </c>
      <c r="D182" s="2">
        <v>6</v>
      </c>
      <c r="E182" s="2" t="s">
        <v>161</v>
      </c>
      <c r="F182" s="2" t="s">
        <v>5</v>
      </c>
      <c r="I182" s="2">
        <v>1</v>
      </c>
      <c r="J182" s="3">
        <v>43598</v>
      </c>
      <c r="K182" s="3">
        <v>43921</v>
      </c>
      <c r="L182" s="3" t="s">
        <v>189</v>
      </c>
      <c r="M182" s="7">
        <f t="shared" si="121"/>
        <v>323</v>
      </c>
      <c r="N182" s="7">
        <f t="shared" si="74"/>
        <v>10.766666666666667</v>
      </c>
      <c r="O182" s="3">
        <v>44124</v>
      </c>
      <c r="P182" s="7">
        <f>O:O-K:K</f>
        <v>203</v>
      </c>
      <c r="Q182" s="7">
        <f t="shared" si="75"/>
        <v>6.7666666666666666</v>
      </c>
      <c r="R182" s="2">
        <v>13</v>
      </c>
      <c r="S182" s="2">
        <v>212</v>
      </c>
      <c r="T182" s="2">
        <v>26</v>
      </c>
      <c r="U182" s="2">
        <v>8</v>
      </c>
      <c r="V182" s="2">
        <v>0.52900000000000003</v>
      </c>
      <c r="W182" s="2">
        <v>7</v>
      </c>
      <c r="X182" s="2">
        <v>2</v>
      </c>
      <c r="Y182" s="2">
        <v>3</v>
      </c>
      <c r="Z182" s="2">
        <v>3.1</v>
      </c>
      <c r="AA182" s="2">
        <v>4</v>
      </c>
      <c r="AB182" s="2">
        <v>5.2</v>
      </c>
      <c r="AC182" s="2">
        <v>2</v>
      </c>
      <c r="AD182" s="2">
        <v>3</v>
      </c>
      <c r="AE182" s="2">
        <v>4.2</v>
      </c>
      <c r="AF182" s="2">
        <v>4.0999999999999996</v>
      </c>
      <c r="AG182" s="2">
        <v>3.4</v>
      </c>
      <c r="AH182" s="2">
        <v>3.1</v>
      </c>
      <c r="AI182" s="2">
        <v>2.1</v>
      </c>
      <c r="AJ182" s="2">
        <v>2</v>
      </c>
      <c r="AK182" s="2">
        <v>2.2000000000000002</v>
      </c>
      <c r="AL182" s="2">
        <v>4</v>
      </c>
      <c r="AM182" s="2">
        <v>3.1</v>
      </c>
      <c r="AN182" s="2">
        <v>4</v>
      </c>
      <c r="AO182" s="2">
        <v>2</v>
      </c>
      <c r="AP182" s="2">
        <v>3</v>
      </c>
      <c r="AQ182" s="2">
        <v>2</v>
      </c>
      <c r="AR182" s="2">
        <v>2</v>
      </c>
      <c r="AS182" s="2">
        <f t="shared" si="76"/>
        <v>2.6399999999999997</v>
      </c>
      <c r="AT182" s="2">
        <f t="shared" si="77"/>
        <v>0.8407643312101909</v>
      </c>
      <c r="AU182" s="2">
        <v>2</v>
      </c>
      <c r="AV182" s="2">
        <v>3</v>
      </c>
      <c r="AW182" s="2">
        <v>2</v>
      </c>
      <c r="AX182" s="2">
        <v>5</v>
      </c>
      <c r="AY182" s="2">
        <v>5</v>
      </c>
      <c r="AZ182" s="2">
        <v>4</v>
      </c>
      <c r="BA182" s="2">
        <v>6</v>
      </c>
      <c r="BB182" s="2">
        <v>4</v>
      </c>
      <c r="BC182" s="2">
        <v>3</v>
      </c>
      <c r="BD182" s="2">
        <v>3</v>
      </c>
      <c r="BE182" s="2" t="s">
        <v>95</v>
      </c>
      <c r="BF182" s="2" t="s">
        <v>94</v>
      </c>
      <c r="BG182" s="2" t="s">
        <v>11</v>
      </c>
      <c r="BH182" s="3">
        <v>44223</v>
      </c>
      <c r="BI182" s="3" t="s">
        <v>188</v>
      </c>
      <c r="BJ182" s="3">
        <v>44537</v>
      </c>
      <c r="BK182" s="8">
        <f t="shared" ref="BK182" si="122">BJ:BJ-BH:BH</f>
        <v>314</v>
      </c>
      <c r="BL182" s="8">
        <f>BK:BK/30</f>
        <v>10.466666666666667</v>
      </c>
      <c r="BM182" s="8">
        <f t="shared" si="79"/>
        <v>413</v>
      </c>
      <c r="BN182" s="9">
        <f t="shared" si="80"/>
        <v>13.766666666666667</v>
      </c>
      <c r="BO182" s="2">
        <v>178</v>
      </c>
      <c r="BP182" s="2">
        <v>28.6</v>
      </c>
      <c r="BQ182" s="2">
        <v>16</v>
      </c>
      <c r="BR182" s="2">
        <v>0.88500000000000001</v>
      </c>
      <c r="BS182" s="2">
        <v>6</v>
      </c>
      <c r="BT182" s="2">
        <v>2</v>
      </c>
      <c r="BU182" s="2">
        <v>7</v>
      </c>
      <c r="BV182" s="2">
        <v>6</v>
      </c>
      <c r="BW182" s="2">
        <v>7.9</v>
      </c>
      <c r="BX182" s="2">
        <v>6.6</v>
      </c>
      <c r="BY182" s="2">
        <v>5.6</v>
      </c>
      <c r="BZ182" s="2">
        <v>5.4</v>
      </c>
      <c r="CA182" s="2">
        <v>5.5</v>
      </c>
      <c r="CB182" s="2">
        <v>4.7</v>
      </c>
      <c r="CC182" s="2">
        <v>6</v>
      </c>
      <c r="CD182" s="2">
        <v>5</v>
      </c>
      <c r="CE182" s="2">
        <v>6.8</v>
      </c>
      <c r="CF182" s="2">
        <v>4.9000000000000004</v>
      </c>
      <c r="CG182" s="2">
        <v>6</v>
      </c>
      <c r="CH182" s="2">
        <v>6.9</v>
      </c>
      <c r="CI182" s="2">
        <v>4.5999999999999996</v>
      </c>
      <c r="CJ182" s="2">
        <v>4.4000000000000004</v>
      </c>
      <c r="CK182" s="2">
        <v>5.5</v>
      </c>
      <c r="CL182" s="2">
        <v>4.2</v>
      </c>
      <c r="CM182" s="2">
        <v>4.5</v>
      </c>
      <c r="CN182" s="2">
        <v>5.2</v>
      </c>
      <c r="CO182" s="2">
        <v>5</v>
      </c>
      <c r="CP182" s="2">
        <v>5</v>
      </c>
      <c r="CQ182" s="2">
        <v>5</v>
      </c>
      <c r="CR182" s="2">
        <v>5</v>
      </c>
      <c r="CS182" s="2">
        <v>5</v>
      </c>
      <c r="CT182" s="2">
        <v>5</v>
      </c>
      <c r="CU182" s="2">
        <v>5</v>
      </c>
      <c r="CV182" s="2">
        <v>5</v>
      </c>
      <c r="CW182" s="2">
        <v>5</v>
      </c>
      <c r="CX182" s="2">
        <v>5</v>
      </c>
      <c r="CY182" s="2" t="s">
        <v>124</v>
      </c>
      <c r="CZ182" s="2" t="s">
        <v>114</v>
      </c>
      <c r="DA182" s="2" t="s">
        <v>12</v>
      </c>
      <c r="DB182" s="3">
        <v>44216</v>
      </c>
      <c r="DC182" s="3" t="s">
        <v>188</v>
      </c>
      <c r="DD182" s="3">
        <v>44617</v>
      </c>
      <c r="DE182" s="8">
        <f t="shared" si="86"/>
        <v>401</v>
      </c>
      <c r="DF182" s="8">
        <f t="shared" si="87"/>
        <v>13.366666666666667</v>
      </c>
      <c r="DG182" s="8">
        <f t="shared" si="88"/>
        <v>80</v>
      </c>
      <c r="DH182" s="9">
        <f t="shared" si="89"/>
        <v>2.6666666666666665</v>
      </c>
      <c r="DI182" s="2">
        <v>193</v>
      </c>
      <c r="DJ182" s="2">
        <v>28.4</v>
      </c>
      <c r="DK182" s="2">
        <v>2</v>
      </c>
      <c r="DL182" s="2">
        <v>1.18</v>
      </c>
      <c r="DM182" s="2">
        <v>7</v>
      </c>
      <c r="DN182" s="2">
        <v>2</v>
      </c>
      <c r="DO182" s="2">
        <v>9</v>
      </c>
      <c r="DP182" s="2">
        <v>7</v>
      </c>
      <c r="DQ182" s="2">
        <v>8.5</v>
      </c>
      <c r="DR182" s="2">
        <v>6.5</v>
      </c>
      <c r="DS182" s="2">
        <v>6.8</v>
      </c>
      <c r="DT182" s="2">
        <v>8</v>
      </c>
      <c r="DU182" s="2">
        <v>6</v>
      </c>
      <c r="DV182" s="2">
        <v>6.5</v>
      </c>
      <c r="DW182" s="2">
        <v>6</v>
      </c>
      <c r="DX182" s="2">
        <v>6.5</v>
      </c>
      <c r="DY182" s="2">
        <v>6</v>
      </c>
      <c r="DZ182" s="2">
        <v>4.3</v>
      </c>
      <c r="EA182" s="2">
        <v>5.3</v>
      </c>
      <c r="EB182" s="2">
        <v>4.5</v>
      </c>
      <c r="EC182" s="2">
        <v>4.3</v>
      </c>
      <c r="ED182" s="2">
        <v>4.7</v>
      </c>
      <c r="EE182" s="2">
        <v>4</v>
      </c>
      <c r="EF182" s="2">
        <v>4.3</v>
      </c>
      <c r="EG182" s="2">
        <v>3.7</v>
      </c>
      <c r="EH182" s="2">
        <v>3.8</v>
      </c>
      <c r="EI182" s="2">
        <v>10</v>
      </c>
      <c r="EJ182" s="2">
        <v>5</v>
      </c>
      <c r="EK182" s="2">
        <v>10</v>
      </c>
      <c r="EL182" s="2">
        <v>5</v>
      </c>
      <c r="EM182" s="2">
        <v>5</v>
      </c>
      <c r="EN182" s="2">
        <v>10</v>
      </c>
      <c r="EO182" s="2">
        <v>5</v>
      </c>
      <c r="EP182" s="2">
        <v>5</v>
      </c>
      <c r="EQ182" s="2">
        <v>5</v>
      </c>
      <c r="ER182" s="2">
        <v>5</v>
      </c>
      <c r="ES182" s="2" t="s">
        <v>101</v>
      </c>
      <c r="ET182" s="2" t="s">
        <v>114</v>
      </c>
      <c r="EU182" s="2" t="s">
        <v>18</v>
      </c>
    </row>
    <row r="183" spans="1:151" x14ac:dyDescent="0.3">
      <c r="A183" s="2">
        <v>182</v>
      </c>
      <c r="B183" s="2">
        <v>1</v>
      </c>
      <c r="C183" s="2">
        <v>2</v>
      </c>
      <c r="D183" s="2">
        <v>6</v>
      </c>
      <c r="E183" s="2" t="s">
        <v>161</v>
      </c>
      <c r="F183" s="2" t="s">
        <v>5</v>
      </c>
      <c r="I183" s="2">
        <v>1</v>
      </c>
      <c r="J183" s="3">
        <v>43598</v>
      </c>
      <c r="K183" s="3">
        <v>43881</v>
      </c>
      <c r="L183" s="3" t="s">
        <v>188</v>
      </c>
      <c r="M183" s="7">
        <f t="shared" si="121"/>
        <v>283</v>
      </c>
      <c r="N183" s="7">
        <f t="shared" si="74"/>
        <v>9.4333333333333336</v>
      </c>
      <c r="O183" s="3">
        <v>44057</v>
      </c>
      <c r="P183" s="7">
        <f>O:O-K:K</f>
        <v>176</v>
      </c>
      <c r="Q183" s="7">
        <f t="shared" si="75"/>
        <v>5.8666666666666663</v>
      </c>
      <c r="R183" s="2">
        <v>11</v>
      </c>
      <c r="S183" s="2">
        <v>194</v>
      </c>
      <c r="T183" s="2">
        <v>27</v>
      </c>
      <c r="U183" s="2">
        <v>8</v>
      </c>
      <c r="V183" s="2">
        <v>0.749</v>
      </c>
      <c r="W183" s="2">
        <v>7</v>
      </c>
      <c r="X183" s="2">
        <v>2</v>
      </c>
      <c r="Y183" s="2">
        <v>4</v>
      </c>
      <c r="Z183" s="2">
        <v>4.5999999999999996</v>
      </c>
      <c r="AA183" s="2">
        <v>5</v>
      </c>
      <c r="AB183" s="2">
        <v>6.8</v>
      </c>
      <c r="AC183" s="2">
        <v>4</v>
      </c>
      <c r="AD183" s="2">
        <v>4</v>
      </c>
      <c r="AE183" s="2">
        <v>5.3</v>
      </c>
      <c r="AF183" s="2">
        <v>5</v>
      </c>
      <c r="AG183" s="2">
        <v>4</v>
      </c>
      <c r="AH183" s="2">
        <v>4.3</v>
      </c>
      <c r="AI183" s="2">
        <v>2.8</v>
      </c>
      <c r="AJ183" s="2">
        <v>3</v>
      </c>
      <c r="AK183" s="2">
        <v>2.4</v>
      </c>
      <c r="AL183" s="2">
        <v>5</v>
      </c>
      <c r="AM183" s="2">
        <v>3.3</v>
      </c>
      <c r="AN183" s="2">
        <v>3.2</v>
      </c>
      <c r="AO183" s="2">
        <v>4</v>
      </c>
      <c r="AP183" s="2">
        <v>3.6</v>
      </c>
      <c r="AQ183" s="2">
        <v>2.7</v>
      </c>
      <c r="AR183" s="2">
        <v>2.8</v>
      </c>
      <c r="AS183" s="2">
        <f t="shared" si="76"/>
        <v>3.28</v>
      </c>
      <c r="AT183" s="2">
        <f t="shared" si="77"/>
        <v>1.0445859872611465</v>
      </c>
      <c r="AU183" s="2">
        <v>3</v>
      </c>
      <c r="AV183" s="2">
        <v>4</v>
      </c>
      <c r="AW183" s="2">
        <v>3</v>
      </c>
      <c r="AX183" s="2">
        <v>6</v>
      </c>
      <c r="AY183" s="2">
        <v>3</v>
      </c>
      <c r="AZ183" s="2">
        <v>2</v>
      </c>
      <c r="BA183" s="2">
        <v>5</v>
      </c>
      <c r="BB183" s="2">
        <v>4</v>
      </c>
      <c r="BC183" s="2">
        <v>3</v>
      </c>
      <c r="BD183" s="2">
        <v>4</v>
      </c>
      <c r="BE183" s="2" t="s">
        <v>95</v>
      </c>
      <c r="BF183" s="2" t="s">
        <v>94</v>
      </c>
      <c r="BG183" s="2" t="s">
        <v>11</v>
      </c>
      <c r="BH183" s="3">
        <v>44061</v>
      </c>
      <c r="BI183" s="3" t="s">
        <v>190</v>
      </c>
      <c r="BJ183" s="3">
        <v>44412</v>
      </c>
      <c r="BK183" s="8">
        <f t="shared" si="81"/>
        <v>351</v>
      </c>
      <c r="BL183" s="8">
        <f>BK:BK/30</f>
        <v>11.7</v>
      </c>
      <c r="BM183" s="8">
        <f t="shared" si="79"/>
        <v>355</v>
      </c>
      <c r="BN183" s="9">
        <f t="shared" si="80"/>
        <v>11.833333333333334</v>
      </c>
      <c r="BO183" s="2">
        <v>232</v>
      </c>
      <c r="BP183" s="2">
        <v>26.4</v>
      </c>
      <c r="BQ183" s="2">
        <v>16</v>
      </c>
      <c r="BR183" s="2">
        <v>0.50700000000000001</v>
      </c>
      <c r="BS183" s="2">
        <v>6</v>
      </c>
      <c r="BT183" s="2">
        <v>2</v>
      </c>
      <c r="BU183" s="2">
        <v>6.7</v>
      </c>
      <c r="BV183" s="2">
        <v>6.5</v>
      </c>
      <c r="BW183" s="2">
        <v>6</v>
      </c>
      <c r="BX183" s="2">
        <v>6.3</v>
      </c>
      <c r="BY183" s="2">
        <v>5.7</v>
      </c>
      <c r="BZ183" s="2">
        <v>6.5</v>
      </c>
      <c r="CA183" s="2">
        <v>6.8</v>
      </c>
      <c r="CB183" s="2">
        <v>6.7</v>
      </c>
      <c r="CC183" s="2">
        <v>6.5</v>
      </c>
      <c r="CD183" s="2">
        <v>5.8</v>
      </c>
      <c r="CE183" s="2">
        <v>5.5</v>
      </c>
      <c r="CF183" s="2">
        <v>4.2</v>
      </c>
      <c r="CG183" s="2">
        <v>5.2</v>
      </c>
      <c r="CH183" s="2">
        <v>4.4000000000000004</v>
      </c>
      <c r="CI183" s="2">
        <v>4</v>
      </c>
      <c r="CJ183" s="2">
        <v>5.2</v>
      </c>
      <c r="CK183" s="2">
        <v>4</v>
      </c>
      <c r="CL183" s="2">
        <v>4.3</v>
      </c>
      <c r="CM183" s="2">
        <v>4</v>
      </c>
      <c r="CN183" s="2">
        <v>3.6</v>
      </c>
      <c r="CO183" s="2">
        <v>3</v>
      </c>
      <c r="CP183" s="2">
        <v>3</v>
      </c>
      <c r="CQ183" s="2">
        <v>5</v>
      </c>
      <c r="CR183" s="2">
        <v>4</v>
      </c>
      <c r="CS183" s="2">
        <v>3</v>
      </c>
      <c r="CT183" s="2">
        <v>5</v>
      </c>
      <c r="CU183" s="2">
        <v>6</v>
      </c>
      <c r="CV183" s="2">
        <v>6</v>
      </c>
      <c r="CW183" s="2">
        <v>5</v>
      </c>
      <c r="CX183" s="2">
        <v>4</v>
      </c>
      <c r="CY183" s="2" t="s">
        <v>95</v>
      </c>
      <c r="CZ183" s="2" t="s">
        <v>114</v>
      </c>
      <c r="DA183" s="2" t="s">
        <v>12</v>
      </c>
      <c r="DB183" s="3">
        <v>44363</v>
      </c>
      <c r="DC183" s="3" t="s">
        <v>190</v>
      </c>
      <c r="DD183" s="3">
        <v>44546</v>
      </c>
      <c r="DI183" s="2">
        <v>225</v>
      </c>
      <c r="DJ183" s="2">
        <v>32.4</v>
      </c>
      <c r="DK183" s="2">
        <v>17</v>
      </c>
      <c r="DL183" s="2">
        <v>1.5049999999999999</v>
      </c>
      <c r="DM183" s="2">
        <v>6</v>
      </c>
      <c r="DN183" s="2">
        <v>2</v>
      </c>
      <c r="DO183" s="2">
        <v>8.6</v>
      </c>
      <c r="DP183" s="2">
        <v>7.5</v>
      </c>
      <c r="DQ183" s="2">
        <v>6.4</v>
      </c>
      <c r="DR183" s="2">
        <v>6.5</v>
      </c>
      <c r="DS183" s="2">
        <v>6.8</v>
      </c>
      <c r="DT183" s="2">
        <v>6.5</v>
      </c>
      <c r="DU183" s="2">
        <v>7.5</v>
      </c>
      <c r="DV183" s="2">
        <v>5.8</v>
      </c>
      <c r="DW183" s="2">
        <v>6.5</v>
      </c>
      <c r="DX183" s="2">
        <v>7</v>
      </c>
      <c r="DY183" s="2">
        <v>5</v>
      </c>
      <c r="DZ183" s="2">
        <v>4</v>
      </c>
      <c r="EA183" s="2">
        <v>4.2</v>
      </c>
      <c r="EB183" s="2">
        <v>4</v>
      </c>
      <c r="EC183" s="2">
        <v>3.8</v>
      </c>
      <c r="ED183" s="2">
        <v>3.8</v>
      </c>
      <c r="EE183" s="2">
        <v>3.8</v>
      </c>
      <c r="EF183" s="2">
        <v>4</v>
      </c>
      <c r="EG183" s="2">
        <v>4.5</v>
      </c>
      <c r="EH183" s="2">
        <v>3.4</v>
      </c>
      <c r="EI183" s="2">
        <v>10</v>
      </c>
      <c r="EJ183" s="2">
        <v>5</v>
      </c>
      <c r="EK183" s="2">
        <v>5</v>
      </c>
      <c r="EL183" s="2">
        <v>5</v>
      </c>
      <c r="EM183" s="2">
        <v>5</v>
      </c>
      <c r="EN183" s="2">
        <v>5</v>
      </c>
      <c r="EO183" s="2">
        <v>5</v>
      </c>
      <c r="EP183" s="2">
        <v>5</v>
      </c>
      <c r="EQ183" s="2">
        <v>5</v>
      </c>
      <c r="ER183" s="2">
        <v>5</v>
      </c>
      <c r="ES183" s="2" t="s">
        <v>124</v>
      </c>
      <c r="ET183" s="2" t="s">
        <v>114</v>
      </c>
      <c r="EU183" s="2" t="s">
        <v>18</v>
      </c>
    </row>
    <row r="184" spans="1:151" x14ac:dyDescent="0.3">
      <c r="A184" s="2">
        <v>183</v>
      </c>
      <c r="B184" s="2">
        <v>1</v>
      </c>
      <c r="C184" s="2">
        <v>3</v>
      </c>
      <c r="D184" s="2">
        <v>6</v>
      </c>
      <c r="E184" s="2" t="s">
        <v>161</v>
      </c>
      <c r="F184" s="2" t="s">
        <v>5</v>
      </c>
      <c r="I184" s="2">
        <v>1</v>
      </c>
      <c r="J184" s="3">
        <v>43598</v>
      </c>
      <c r="K184" s="3">
        <v>43920</v>
      </c>
      <c r="L184" s="3" t="s">
        <v>189</v>
      </c>
      <c r="M184" s="7">
        <f t="shared" si="121"/>
        <v>322</v>
      </c>
      <c r="N184" s="7">
        <f t="shared" si="74"/>
        <v>10.733333333333333</v>
      </c>
      <c r="O184" s="3">
        <v>44053</v>
      </c>
      <c r="P184" s="7">
        <f>O:O-K:K</f>
        <v>133</v>
      </c>
      <c r="Q184" s="7">
        <f t="shared" si="75"/>
        <v>4.4333333333333336</v>
      </c>
      <c r="R184" s="2">
        <v>11</v>
      </c>
      <c r="S184" s="2">
        <v>187</v>
      </c>
      <c r="T184" s="2">
        <v>26.4</v>
      </c>
      <c r="U184" s="2">
        <v>9</v>
      </c>
      <c r="V184" s="2">
        <v>0.56299999999999994</v>
      </c>
      <c r="W184" s="2">
        <v>5</v>
      </c>
      <c r="X184" s="2">
        <v>2</v>
      </c>
      <c r="Y184" s="2">
        <v>9</v>
      </c>
      <c r="Z184" s="2">
        <v>8.4</v>
      </c>
      <c r="AA184" s="2">
        <v>7</v>
      </c>
      <c r="AB184" s="2">
        <v>7.3</v>
      </c>
      <c r="AC184" s="2">
        <v>8.4</v>
      </c>
      <c r="AD184" s="2">
        <v>5</v>
      </c>
      <c r="AE184" s="2">
        <v>7.6</v>
      </c>
      <c r="AF184" s="2">
        <v>8</v>
      </c>
      <c r="AG184" s="2">
        <v>6</v>
      </c>
      <c r="AH184" s="2">
        <v>8</v>
      </c>
      <c r="AI184" s="2">
        <v>5</v>
      </c>
      <c r="AJ184" s="2">
        <v>5.2</v>
      </c>
      <c r="AK184" s="2">
        <v>4.8</v>
      </c>
      <c r="AL184" s="2">
        <v>5.2</v>
      </c>
      <c r="AM184" s="2">
        <v>5.4</v>
      </c>
      <c r="AN184" s="2">
        <v>4.8</v>
      </c>
      <c r="AO184" s="2">
        <v>5</v>
      </c>
      <c r="AP184" s="2">
        <v>5.2</v>
      </c>
      <c r="AQ184" s="2">
        <v>4</v>
      </c>
      <c r="AR184" s="2">
        <v>4.4000000000000004</v>
      </c>
      <c r="AS184" s="2">
        <f t="shared" si="76"/>
        <v>4.9000000000000004</v>
      </c>
      <c r="AT184" s="2">
        <f t="shared" si="77"/>
        <v>1.5605095541401275</v>
      </c>
      <c r="AU184" s="2">
        <v>9</v>
      </c>
      <c r="AV184" s="2">
        <v>8</v>
      </c>
      <c r="AW184" s="2">
        <v>4</v>
      </c>
      <c r="AX184" s="2">
        <v>6</v>
      </c>
      <c r="AY184" s="2">
        <v>9</v>
      </c>
      <c r="AZ184" s="2">
        <v>4</v>
      </c>
      <c r="BA184" s="2">
        <v>7</v>
      </c>
      <c r="BB184" s="2">
        <v>4</v>
      </c>
      <c r="BC184" s="2">
        <v>5</v>
      </c>
      <c r="BD184" s="2">
        <v>6</v>
      </c>
      <c r="BE184" s="2" t="s">
        <v>95</v>
      </c>
      <c r="BF184" s="2" t="s">
        <v>94</v>
      </c>
      <c r="BG184" s="2" t="s">
        <v>11</v>
      </c>
      <c r="BH184" s="3">
        <v>44227</v>
      </c>
      <c r="BI184" s="3" t="s">
        <v>188</v>
      </c>
      <c r="BJ184" s="3">
        <v>44447</v>
      </c>
      <c r="BK184" s="8">
        <f t="shared" si="81"/>
        <v>220</v>
      </c>
      <c r="BL184" s="8">
        <f>BK:BK/30</f>
        <v>7.333333333333333</v>
      </c>
      <c r="BM184" s="8">
        <f t="shared" si="79"/>
        <v>394</v>
      </c>
      <c r="BN184" s="9">
        <f t="shared" si="80"/>
        <v>13.133333333333333</v>
      </c>
      <c r="BO184" s="2">
        <v>146</v>
      </c>
      <c r="BP184" s="2">
        <v>21.5</v>
      </c>
      <c r="BQ184" s="2">
        <v>16</v>
      </c>
      <c r="BR184" s="2">
        <v>0.59199999999999997</v>
      </c>
      <c r="BS184" s="2">
        <v>6</v>
      </c>
      <c r="BT184" s="2">
        <v>2</v>
      </c>
      <c r="BU184" s="2">
        <v>7.2</v>
      </c>
      <c r="BV184" s="2">
        <v>7</v>
      </c>
      <c r="BW184" s="2">
        <v>5.2</v>
      </c>
      <c r="BX184" s="2">
        <v>6.2</v>
      </c>
      <c r="BY184" s="2">
        <v>7</v>
      </c>
      <c r="BZ184" s="2">
        <v>6.5</v>
      </c>
      <c r="CA184" s="2">
        <v>5.6</v>
      </c>
      <c r="CB184" s="2">
        <v>6.5</v>
      </c>
      <c r="CC184" s="2">
        <v>5.8</v>
      </c>
      <c r="CD184" s="2">
        <v>4.8</v>
      </c>
      <c r="CE184" s="2">
        <v>4.3</v>
      </c>
      <c r="CF184" s="2">
        <v>3.6</v>
      </c>
      <c r="CG184" s="2">
        <v>3.8</v>
      </c>
      <c r="CH184" s="2">
        <v>4</v>
      </c>
      <c r="CI184" s="2">
        <v>4.2</v>
      </c>
      <c r="CJ184" s="2">
        <v>4</v>
      </c>
      <c r="CK184" s="2">
        <v>3.5</v>
      </c>
      <c r="CL184" s="2">
        <v>3.5</v>
      </c>
      <c r="CM184" s="2">
        <v>3</v>
      </c>
      <c r="CN184" s="2">
        <v>3.2</v>
      </c>
      <c r="CO184" s="2">
        <v>5</v>
      </c>
      <c r="CP184" s="2">
        <v>5</v>
      </c>
      <c r="CQ184" s="2">
        <v>5</v>
      </c>
      <c r="CR184" s="2">
        <v>5</v>
      </c>
      <c r="CS184" s="2">
        <v>5</v>
      </c>
      <c r="CT184" s="2">
        <v>5</v>
      </c>
      <c r="CU184" s="2">
        <v>5</v>
      </c>
      <c r="CV184" s="2">
        <v>5</v>
      </c>
      <c r="CW184" s="2">
        <v>5</v>
      </c>
      <c r="CX184" s="2">
        <v>5</v>
      </c>
      <c r="CY184" s="2" t="s">
        <v>124</v>
      </c>
      <c r="CZ184" s="2" t="s">
        <v>94</v>
      </c>
      <c r="DA184" s="2" t="s">
        <v>12</v>
      </c>
      <c r="DB184" s="3">
        <v>44252</v>
      </c>
      <c r="DC184" s="3" t="s">
        <v>188</v>
      </c>
      <c r="DD184" s="3">
        <v>44452</v>
      </c>
      <c r="DE184" s="8">
        <f t="shared" si="86"/>
        <v>200</v>
      </c>
      <c r="DF184" s="8">
        <f t="shared" si="87"/>
        <v>6.666666666666667</v>
      </c>
      <c r="DG184" s="8">
        <f t="shared" si="88"/>
        <v>5</v>
      </c>
      <c r="DH184" s="9">
        <f t="shared" si="89"/>
        <v>0.16666666666666666</v>
      </c>
      <c r="DI184" s="2">
        <v>239</v>
      </c>
      <c r="DJ184" s="2">
        <v>30.2</v>
      </c>
      <c r="DK184" s="2">
        <v>16</v>
      </c>
      <c r="DL184" s="2">
        <v>0.69</v>
      </c>
      <c r="DM184" s="2">
        <v>6</v>
      </c>
      <c r="DN184" s="2">
        <v>2</v>
      </c>
      <c r="DO184" s="2">
        <v>6</v>
      </c>
      <c r="DP184" s="2">
        <v>5</v>
      </c>
      <c r="DQ184" s="2">
        <v>5.5</v>
      </c>
      <c r="DR184" s="2">
        <v>5.3</v>
      </c>
      <c r="DS184" s="2">
        <v>5</v>
      </c>
      <c r="DT184" s="2">
        <v>6.2</v>
      </c>
      <c r="DU184" s="2">
        <v>4.7</v>
      </c>
      <c r="DV184" s="2">
        <v>4.8</v>
      </c>
      <c r="DW184" s="2">
        <v>5.5</v>
      </c>
      <c r="DX184" s="2">
        <v>5</v>
      </c>
      <c r="DY184" s="2">
        <v>5</v>
      </c>
      <c r="DZ184" s="2">
        <v>3.5</v>
      </c>
      <c r="EA184" s="2">
        <v>3.8</v>
      </c>
      <c r="EB184" s="2">
        <v>3.6</v>
      </c>
      <c r="EC184" s="2">
        <v>3.4</v>
      </c>
      <c r="ED184" s="2">
        <v>3.5</v>
      </c>
      <c r="EE184" s="2">
        <v>3.6</v>
      </c>
      <c r="EF184" s="2">
        <v>3.2</v>
      </c>
      <c r="EG184" s="2">
        <v>3.5</v>
      </c>
      <c r="EH184" s="2">
        <v>3.6</v>
      </c>
      <c r="EI184" s="2">
        <v>5</v>
      </c>
      <c r="EJ184" s="2">
        <v>5</v>
      </c>
      <c r="EK184" s="2">
        <v>5</v>
      </c>
      <c r="EL184" s="2">
        <v>5</v>
      </c>
      <c r="EM184" s="2">
        <v>5</v>
      </c>
      <c r="EN184" s="2">
        <v>5</v>
      </c>
      <c r="EO184" s="2">
        <v>5</v>
      </c>
      <c r="EP184" s="2">
        <v>5</v>
      </c>
      <c r="EQ184" s="2">
        <v>5</v>
      </c>
      <c r="ER184" s="2">
        <v>5</v>
      </c>
      <c r="ES184" s="2" t="s">
        <v>124</v>
      </c>
      <c r="ET184" s="2" t="s">
        <v>93</v>
      </c>
      <c r="EU184" s="2" t="s">
        <v>18</v>
      </c>
    </row>
    <row r="185" spans="1:151" x14ac:dyDescent="0.3">
      <c r="A185" s="2">
        <v>184</v>
      </c>
      <c r="B185" s="2">
        <v>1</v>
      </c>
      <c r="C185" s="2">
        <v>1</v>
      </c>
      <c r="D185" s="2">
        <v>6</v>
      </c>
      <c r="E185" s="2" t="s">
        <v>76</v>
      </c>
      <c r="F185" s="2" t="s">
        <v>5</v>
      </c>
      <c r="I185" s="2">
        <v>1</v>
      </c>
      <c r="J185" s="3">
        <v>44242</v>
      </c>
      <c r="AS185" s="2" t="e">
        <f t="shared" si="76"/>
        <v>#DIV/0!</v>
      </c>
      <c r="AT185" s="2" t="e">
        <f t="shared" si="77"/>
        <v>#DIV/0!</v>
      </c>
      <c r="BH185" s="3"/>
    </row>
    <row r="186" spans="1:151" x14ac:dyDescent="0.3">
      <c r="A186" s="2">
        <v>185</v>
      </c>
      <c r="B186" s="2">
        <v>1</v>
      </c>
      <c r="C186" s="2">
        <v>2</v>
      </c>
      <c r="D186" s="2">
        <v>6</v>
      </c>
      <c r="E186" s="2" t="s">
        <v>76</v>
      </c>
      <c r="F186" s="2" t="s">
        <v>5</v>
      </c>
      <c r="I186" s="2">
        <v>1</v>
      </c>
      <c r="J186" s="3">
        <v>44242</v>
      </c>
      <c r="AS186" s="2" t="e">
        <f t="shared" si="76"/>
        <v>#DIV/0!</v>
      </c>
      <c r="AT186" s="2" t="e">
        <f t="shared" si="77"/>
        <v>#DIV/0!</v>
      </c>
      <c r="BH186" s="3"/>
    </row>
    <row r="187" spans="1:151" x14ac:dyDescent="0.3">
      <c r="A187" s="2">
        <v>186</v>
      </c>
      <c r="B187" s="2">
        <v>1</v>
      </c>
      <c r="C187" s="2">
        <v>3</v>
      </c>
      <c r="D187" s="2">
        <v>6</v>
      </c>
      <c r="E187" s="2" t="s">
        <v>76</v>
      </c>
      <c r="F187" s="2" t="s">
        <v>5</v>
      </c>
      <c r="I187" s="2">
        <v>1</v>
      </c>
      <c r="J187" s="3">
        <v>44242</v>
      </c>
      <c r="AS187" s="2" t="e">
        <f t="shared" si="76"/>
        <v>#DIV/0!</v>
      </c>
      <c r="AT187" s="2" t="e">
        <f t="shared" si="77"/>
        <v>#DIV/0!</v>
      </c>
      <c r="BH187" s="3"/>
    </row>
    <row r="188" spans="1:151" x14ac:dyDescent="0.3">
      <c r="A188" s="2">
        <v>187</v>
      </c>
      <c r="B188" s="2">
        <v>1</v>
      </c>
      <c r="C188" s="2">
        <v>1</v>
      </c>
      <c r="D188" s="2">
        <v>6</v>
      </c>
      <c r="E188" s="2" t="s">
        <v>162</v>
      </c>
      <c r="F188" s="2" t="s">
        <v>5</v>
      </c>
      <c r="I188" s="2">
        <v>1</v>
      </c>
      <c r="J188" s="3">
        <v>43745</v>
      </c>
      <c r="K188" s="3">
        <v>44389</v>
      </c>
      <c r="L188" s="3" t="s">
        <v>190</v>
      </c>
      <c r="M188" s="7">
        <f t="shared" ref="M188:M193" si="123">K:K-J:J</f>
        <v>644</v>
      </c>
      <c r="N188" s="7">
        <f t="shared" si="74"/>
        <v>21.466666666666665</v>
      </c>
      <c r="O188" s="3">
        <v>44498</v>
      </c>
      <c r="P188" s="7">
        <f t="shared" ref="P188:P193" si="124">O:O-K:K</f>
        <v>109</v>
      </c>
      <c r="Q188" s="7">
        <f t="shared" si="75"/>
        <v>3.6333333333333333</v>
      </c>
      <c r="R188" s="2">
        <v>20</v>
      </c>
      <c r="S188" s="2">
        <v>205</v>
      </c>
      <c r="T188" s="2">
        <v>23.5</v>
      </c>
      <c r="U188" s="2">
        <v>7</v>
      </c>
      <c r="V188" s="2">
        <v>3.15</v>
      </c>
      <c r="W188" s="2">
        <v>8</v>
      </c>
      <c r="X188" s="2">
        <v>1</v>
      </c>
      <c r="Y188" s="2">
        <v>13.5</v>
      </c>
      <c r="Z188" s="2">
        <v>11.5</v>
      </c>
      <c r="AA188" s="2">
        <v>11</v>
      </c>
      <c r="AB188" s="2">
        <v>13</v>
      </c>
      <c r="AC188" s="2">
        <v>11.8</v>
      </c>
      <c r="AD188" s="2">
        <v>12</v>
      </c>
      <c r="AE188" s="2">
        <v>10.4</v>
      </c>
      <c r="AF188" s="2">
        <v>10</v>
      </c>
      <c r="AG188" s="2">
        <v>10</v>
      </c>
      <c r="AH188" s="2">
        <v>8.6</v>
      </c>
      <c r="AI188" s="2">
        <v>6.5</v>
      </c>
      <c r="AJ188" s="2">
        <v>6.7</v>
      </c>
      <c r="AK188" s="2">
        <v>6.8</v>
      </c>
      <c r="AL188" s="2">
        <v>6.6</v>
      </c>
      <c r="AM188" s="2">
        <v>6.3</v>
      </c>
      <c r="AN188" s="2">
        <v>7.4</v>
      </c>
      <c r="AO188" s="2">
        <v>6.5</v>
      </c>
      <c r="AP188" s="2">
        <v>6</v>
      </c>
      <c r="AQ188" s="2">
        <v>6.3</v>
      </c>
      <c r="AR188" s="2">
        <v>6.5</v>
      </c>
      <c r="AS188" s="2">
        <f t="shared" si="76"/>
        <v>6.56</v>
      </c>
      <c r="AT188" s="2">
        <f t="shared" si="77"/>
        <v>2.089171974522293</v>
      </c>
      <c r="AU188" s="2">
        <v>35</v>
      </c>
      <c r="AV188" s="2">
        <v>30</v>
      </c>
      <c r="AW188" s="2">
        <v>30</v>
      </c>
      <c r="AX188" s="2">
        <v>35</v>
      </c>
      <c r="AY188" s="2">
        <v>30</v>
      </c>
      <c r="AZ188" s="2">
        <v>35</v>
      </c>
      <c r="BA188" s="2">
        <v>25</v>
      </c>
      <c r="BB188" s="2">
        <v>20</v>
      </c>
      <c r="BC188" s="2">
        <v>10</v>
      </c>
      <c r="BD188" s="2">
        <v>15</v>
      </c>
      <c r="BE188" s="2" t="s">
        <v>123</v>
      </c>
      <c r="BF188" s="2" t="s">
        <v>94</v>
      </c>
      <c r="BG188" s="2" t="s">
        <v>11</v>
      </c>
      <c r="BH188" s="3"/>
    </row>
    <row r="189" spans="1:151" x14ac:dyDescent="0.3">
      <c r="A189" s="2">
        <v>188</v>
      </c>
      <c r="B189" s="2">
        <v>1</v>
      </c>
      <c r="C189" s="2">
        <v>2</v>
      </c>
      <c r="D189" s="2">
        <v>6</v>
      </c>
      <c r="E189" s="2" t="s">
        <v>162</v>
      </c>
      <c r="F189" s="2" t="s">
        <v>5</v>
      </c>
      <c r="I189" s="2">
        <v>1</v>
      </c>
      <c r="J189" s="3">
        <v>43655</v>
      </c>
      <c r="K189" s="3">
        <v>43955</v>
      </c>
      <c r="L189" s="3" t="s">
        <v>189</v>
      </c>
      <c r="M189" s="7">
        <f t="shared" si="123"/>
        <v>300</v>
      </c>
      <c r="N189" s="7">
        <f t="shared" si="74"/>
        <v>10</v>
      </c>
      <c r="O189" s="3">
        <v>44052</v>
      </c>
      <c r="P189" s="7">
        <f t="shared" si="124"/>
        <v>97</v>
      </c>
      <c r="Q189" s="7">
        <f t="shared" si="75"/>
        <v>3.2333333333333334</v>
      </c>
      <c r="R189" s="2">
        <v>26</v>
      </c>
      <c r="S189" s="2">
        <v>190</v>
      </c>
      <c r="T189" s="2">
        <v>23.7</v>
      </c>
      <c r="U189" s="2">
        <v>5</v>
      </c>
      <c r="V189" s="2">
        <v>3.0590000000000002</v>
      </c>
      <c r="W189" s="2">
        <v>7</v>
      </c>
      <c r="X189" s="2">
        <v>1</v>
      </c>
      <c r="Y189" s="2">
        <v>14.5</v>
      </c>
      <c r="Z189" s="2">
        <v>11.7</v>
      </c>
      <c r="AA189" s="2">
        <v>13.7</v>
      </c>
      <c r="AB189" s="2">
        <v>14</v>
      </c>
      <c r="AC189" s="2">
        <v>13.4</v>
      </c>
      <c r="AD189" s="2">
        <v>11.6</v>
      </c>
      <c r="AE189" s="2">
        <v>11.8</v>
      </c>
      <c r="AF189" s="2">
        <v>11</v>
      </c>
      <c r="AG189" s="2">
        <v>13</v>
      </c>
      <c r="AH189" s="2">
        <v>13.3</v>
      </c>
      <c r="AI189" s="2">
        <v>8.6</v>
      </c>
      <c r="AJ189" s="2">
        <v>8.3000000000000007</v>
      </c>
      <c r="AK189" s="2">
        <v>8.1999999999999993</v>
      </c>
      <c r="AL189" s="2">
        <v>8</v>
      </c>
      <c r="AM189" s="2">
        <v>7.8</v>
      </c>
      <c r="AN189" s="2">
        <v>7.7</v>
      </c>
      <c r="AO189" s="2">
        <v>7.3</v>
      </c>
      <c r="AP189" s="2">
        <v>7</v>
      </c>
      <c r="AQ189" s="2">
        <v>7.4</v>
      </c>
      <c r="AR189" s="2">
        <v>7.2</v>
      </c>
      <c r="AS189" s="2">
        <f t="shared" si="76"/>
        <v>7.75</v>
      </c>
      <c r="AT189" s="2">
        <f t="shared" si="77"/>
        <v>2.468152866242038</v>
      </c>
      <c r="AU189" s="2">
        <v>47</v>
      </c>
      <c r="AV189" s="2">
        <v>26</v>
      </c>
      <c r="AW189" s="2">
        <v>37</v>
      </c>
      <c r="AX189" s="2">
        <v>43</v>
      </c>
      <c r="AY189" s="2">
        <v>39</v>
      </c>
      <c r="AZ189" s="2">
        <v>34</v>
      </c>
      <c r="BA189" s="2">
        <v>30</v>
      </c>
      <c r="BB189" s="2">
        <v>25</v>
      </c>
      <c r="BC189" s="2">
        <v>33</v>
      </c>
      <c r="BD189" s="2">
        <v>35</v>
      </c>
      <c r="BE189" s="2">
        <v>1</v>
      </c>
      <c r="BF189" s="2" t="s">
        <v>93</v>
      </c>
      <c r="BG189" s="2" t="s">
        <v>11</v>
      </c>
      <c r="BH189" s="3">
        <v>44461</v>
      </c>
      <c r="BI189" s="3" t="s">
        <v>191</v>
      </c>
      <c r="BJ189" s="3">
        <v>44578</v>
      </c>
      <c r="BK189" s="8">
        <f t="shared" si="81"/>
        <v>117</v>
      </c>
      <c r="BL189" s="8">
        <f>BK:BK/30</f>
        <v>3.9</v>
      </c>
      <c r="BM189" s="8">
        <f t="shared" si="79"/>
        <v>526</v>
      </c>
      <c r="BN189" s="9">
        <f t="shared" si="80"/>
        <v>17.533333333333335</v>
      </c>
      <c r="BO189" s="2">
        <v>217</v>
      </c>
      <c r="BP189" s="2">
        <v>20</v>
      </c>
      <c r="BQ189" s="2">
        <v>3</v>
      </c>
      <c r="BR189" s="2">
        <v>1.895</v>
      </c>
      <c r="BS189" s="2">
        <v>10</v>
      </c>
      <c r="BT189" s="2">
        <v>1</v>
      </c>
      <c r="BU189" s="2">
        <v>11.5</v>
      </c>
      <c r="BV189" s="2">
        <v>11.6</v>
      </c>
      <c r="BW189" s="2">
        <v>11.5</v>
      </c>
      <c r="BX189" s="2">
        <v>11</v>
      </c>
      <c r="BY189" s="2">
        <v>9.5</v>
      </c>
      <c r="BZ189" s="2">
        <v>10.5</v>
      </c>
      <c r="CA189" s="2">
        <v>9.6999999999999993</v>
      </c>
      <c r="CB189" s="2">
        <v>10</v>
      </c>
      <c r="CC189" s="2">
        <v>8.5</v>
      </c>
      <c r="CD189" s="2">
        <v>8</v>
      </c>
      <c r="CE189" s="2">
        <v>6.4</v>
      </c>
      <c r="CF189" s="2">
        <v>6.5</v>
      </c>
      <c r="CG189" s="2">
        <v>6.6</v>
      </c>
      <c r="CH189" s="2">
        <v>6.3</v>
      </c>
      <c r="CI189" s="2">
        <v>6</v>
      </c>
      <c r="CJ189" s="2">
        <v>5.6</v>
      </c>
      <c r="CK189" s="2">
        <v>5.4</v>
      </c>
      <c r="CL189" s="2">
        <v>5</v>
      </c>
      <c r="CM189" s="2">
        <v>5.4</v>
      </c>
      <c r="CN189" s="2">
        <v>4.7</v>
      </c>
      <c r="CO189" s="2">
        <v>15</v>
      </c>
      <c r="CP189" s="2">
        <v>20</v>
      </c>
      <c r="CQ189" s="2">
        <v>20</v>
      </c>
      <c r="CR189" s="2">
        <v>15</v>
      </c>
      <c r="CS189" s="2">
        <v>15</v>
      </c>
      <c r="CT189" s="2">
        <v>15</v>
      </c>
      <c r="CU189" s="2">
        <v>10</v>
      </c>
      <c r="CV189" s="2">
        <v>10</v>
      </c>
      <c r="CW189" s="2">
        <v>10</v>
      </c>
      <c r="CX189" s="2">
        <v>5</v>
      </c>
      <c r="CY189" s="2" t="s">
        <v>123</v>
      </c>
      <c r="CZ189" s="2" t="s">
        <v>114</v>
      </c>
      <c r="DA189" s="2" t="s">
        <v>12</v>
      </c>
    </row>
    <row r="190" spans="1:151" x14ac:dyDescent="0.3">
      <c r="A190" s="2">
        <v>189</v>
      </c>
      <c r="B190" s="2">
        <v>1</v>
      </c>
      <c r="C190" s="2">
        <v>3</v>
      </c>
      <c r="D190" s="2">
        <v>6</v>
      </c>
      <c r="E190" s="2" t="s">
        <v>162</v>
      </c>
      <c r="F190" s="2" t="s">
        <v>5</v>
      </c>
      <c r="I190" s="2">
        <v>1</v>
      </c>
      <c r="J190" s="3">
        <v>43655</v>
      </c>
      <c r="K190" s="3">
        <v>43953</v>
      </c>
      <c r="L190" s="3" t="s">
        <v>189</v>
      </c>
      <c r="M190" s="7">
        <f t="shared" si="123"/>
        <v>298</v>
      </c>
      <c r="N190" s="7">
        <f t="shared" si="74"/>
        <v>9.9333333333333336</v>
      </c>
      <c r="O190" s="3">
        <v>44052</v>
      </c>
      <c r="P190" s="7">
        <f t="shared" si="124"/>
        <v>99</v>
      </c>
      <c r="Q190" s="7">
        <f t="shared" si="75"/>
        <v>3.3</v>
      </c>
      <c r="R190" s="2">
        <v>24</v>
      </c>
      <c r="S190" s="2">
        <v>218</v>
      </c>
      <c r="T190" s="2">
        <v>25</v>
      </c>
      <c r="U190" s="2">
        <v>5</v>
      </c>
      <c r="V190" s="2">
        <v>4.4960000000000004</v>
      </c>
      <c r="W190" s="2">
        <v>9</v>
      </c>
      <c r="X190" s="2">
        <v>1</v>
      </c>
      <c r="Y190" s="2">
        <v>11.4</v>
      </c>
      <c r="Z190" s="2">
        <v>13.7</v>
      </c>
      <c r="AA190" s="2">
        <v>13.6</v>
      </c>
      <c r="AB190" s="2">
        <v>11.7</v>
      </c>
      <c r="AC190" s="2">
        <v>14.4</v>
      </c>
      <c r="AD190" s="2">
        <v>12</v>
      </c>
      <c r="AE190" s="2">
        <v>15</v>
      </c>
      <c r="AF190" s="2">
        <v>14.6</v>
      </c>
      <c r="AG190" s="2">
        <v>12</v>
      </c>
      <c r="AH190" s="2">
        <v>11</v>
      </c>
      <c r="AI190" s="2">
        <v>7.2</v>
      </c>
      <c r="AJ190" s="2">
        <v>7.5</v>
      </c>
      <c r="AK190" s="2">
        <v>8.4</v>
      </c>
      <c r="AL190" s="2">
        <v>7.4</v>
      </c>
      <c r="AM190" s="2">
        <v>7.7</v>
      </c>
      <c r="AN190" s="2">
        <v>8</v>
      </c>
      <c r="AO190" s="2">
        <v>8.4</v>
      </c>
      <c r="AP190" s="2">
        <v>8.1999999999999993</v>
      </c>
      <c r="AQ190" s="2">
        <v>7.5</v>
      </c>
      <c r="AR190" s="2">
        <v>7.8</v>
      </c>
      <c r="AS190" s="2">
        <f t="shared" si="76"/>
        <v>7.81</v>
      </c>
      <c r="AT190" s="2">
        <f t="shared" si="77"/>
        <v>2.4872611464968148</v>
      </c>
      <c r="AU190" s="2">
        <v>30</v>
      </c>
      <c r="AV190" s="2">
        <v>37</v>
      </c>
      <c r="AW190" s="2">
        <v>43</v>
      </c>
      <c r="AX190" s="2">
        <v>34</v>
      </c>
      <c r="AY190" s="2">
        <v>39</v>
      </c>
      <c r="AZ190" s="2">
        <v>38</v>
      </c>
      <c r="BA190" s="2">
        <v>48</v>
      </c>
      <c r="BB190" s="2">
        <v>45</v>
      </c>
      <c r="BC190" s="2">
        <v>31</v>
      </c>
      <c r="BD190" s="2">
        <v>33</v>
      </c>
      <c r="BE190" s="2">
        <v>1</v>
      </c>
      <c r="BF190" s="2" t="s">
        <v>93</v>
      </c>
      <c r="BG190" s="2" t="s">
        <v>11</v>
      </c>
      <c r="BH190" s="3">
        <v>44192</v>
      </c>
      <c r="BI190" s="3" t="s">
        <v>192</v>
      </c>
      <c r="BJ190" s="3">
        <v>44474</v>
      </c>
      <c r="BK190" s="8">
        <f t="shared" si="81"/>
        <v>282</v>
      </c>
      <c r="BL190" s="8">
        <f>BK:BK/30</f>
        <v>9.4</v>
      </c>
      <c r="BM190" s="8">
        <f t="shared" si="79"/>
        <v>422</v>
      </c>
      <c r="BN190" s="9">
        <f t="shared" si="80"/>
        <v>14.066666666666666</v>
      </c>
      <c r="BO190" s="2">
        <v>268</v>
      </c>
      <c r="BP190" s="2">
        <v>30.2</v>
      </c>
      <c r="BQ190" s="2">
        <v>16</v>
      </c>
      <c r="BR190" s="2">
        <v>8.86</v>
      </c>
      <c r="BS190" s="2">
        <v>10</v>
      </c>
      <c r="BT190" s="2">
        <v>2</v>
      </c>
      <c r="BU190" s="2">
        <v>15.2</v>
      </c>
      <c r="BV190" s="2">
        <v>14.7</v>
      </c>
      <c r="BW190" s="2">
        <v>14.8</v>
      </c>
      <c r="BX190" s="2">
        <v>15.5</v>
      </c>
      <c r="BY190" s="2">
        <v>10.5</v>
      </c>
      <c r="BZ190" s="2">
        <v>13</v>
      </c>
      <c r="CA190" s="2">
        <v>14</v>
      </c>
      <c r="CB190" s="2">
        <v>16.5</v>
      </c>
      <c r="CC190" s="2">
        <v>15.8</v>
      </c>
      <c r="CD190" s="2">
        <v>15.5</v>
      </c>
      <c r="CE190" s="2">
        <v>9.1999999999999993</v>
      </c>
      <c r="CF190" s="2">
        <v>8.4</v>
      </c>
      <c r="CG190" s="2">
        <v>8.6999999999999993</v>
      </c>
      <c r="CH190" s="2">
        <v>8.6999999999999993</v>
      </c>
      <c r="CI190" s="2">
        <v>8</v>
      </c>
      <c r="CJ190" s="2">
        <v>8</v>
      </c>
      <c r="CK190" s="2">
        <v>8</v>
      </c>
      <c r="CL190" s="2">
        <v>8.3000000000000007</v>
      </c>
      <c r="CM190" s="2">
        <v>8.6999999999999993</v>
      </c>
      <c r="CN190" s="2">
        <v>9.3000000000000007</v>
      </c>
      <c r="CO190" s="2">
        <v>57</v>
      </c>
      <c r="CP190" s="2">
        <v>45</v>
      </c>
      <c r="CQ190" s="2">
        <v>52</v>
      </c>
      <c r="CR190" s="2">
        <v>55</v>
      </c>
      <c r="CS190" s="2">
        <v>40</v>
      </c>
      <c r="CT190" s="2">
        <v>46</v>
      </c>
      <c r="CU190" s="2">
        <v>50</v>
      </c>
      <c r="CV190" s="2">
        <v>57</v>
      </c>
      <c r="CW190" s="2">
        <v>54</v>
      </c>
      <c r="CX190" s="2">
        <v>60</v>
      </c>
      <c r="CY190" s="2" t="s">
        <v>95</v>
      </c>
      <c r="CZ190" s="2" t="s">
        <v>93</v>
      </c>
      <c r="DA190" s="2" t="s">
        <v>12</v>
      </c>
      <c r="DI190" s="2">
        <v>274</v>
      </c>
      <c r="DJ190" s="2">
        <v>34.200000000000003</v>
      </c>
      <c r="DK190" s="2">
        <v>6</v>
      </c>
    </row>
    <row r="191" spans="1:151" x14ac:dyDescent="0.3">
      <c r="A191" s="2">
        <v>190</v>
      </c>
      <c r="B191" s="2">
        <v>1</v>
      </c>
      <c r="C191" s="2">
        <v>1</v>
      </c>
      <c r="D191" s="2">
        <v>6</v>
      </c>
      <c r="E191" s="2" t="s">
        <v>161</v>
      </c>
      <c r="F191" s="2" t="s">
        <v>5</v>
      </c>
      <c r="I191" s="2">
        <v>1</v>
      </c>
      <c r="J191" s="3">
        <v>43655</v>
      </c>
      <c r="K191" s="3">
        <v>43896</v>
      </c>
      <c r="L191" s="3" t="s">
        <v>189</v>
      </c>
      <c r="M191" s="7">
        <f t="shared" si="123"/>
        <v>241</v>
      </c>
      <c r="N191" s="7">
        <f t="shared" si="74"/>
        <v>8.0333333333333332</v>
      </c>
      <c r="O191" s="3">
        <v>44082</v>
      </c>
      <c r="P191" s="7">
        <f t="shared" si="124"/>
        <v>186</v>
      </c>
      <c r="Q191" s="7">
        <f t="shared" si="75"/>
        <v>6.2</v>
      </c>
      <c r="R191" s="2">
        <v>15</v>
      </c>
      <c r="S191" s="2">
        <v>177</v>
      </c>
      <c r="T191" s="2">
        <v>25</v>
      </c>
      <c r="U191" s="2">
        <v>10</v>
      </c>
      <c r="V191" s="2">
        <v>0.78700000000000003</v>
      </c>
      <c r="W191" s="2">
        <v>7</v>
      </c>
      <c r="X191" s="2">
        <v>2</v>
      </c>
      <c r="Y191" s="2">
        <v>7.4</v>
      </c>
      <c r="Z191" s="2">
        <v>6</v>
      </c>
      <c r="AA191" s="2">
        <v>6.8</v>
      </c>
      <c r="AB191" s="2">
        <v>6</v>
      </c>
      <c r="AC191" s="2">
        <v>5</v>
      </c>
      <c r="AD191" s="2">
        <v>6</v>
      </c>
      <c r="AE191" s="2">
        <v>7.3</v>
      </c>
      <c r="AF191" s="2">
        <v>5</v>
      </c>
      <c r="AG191" s="2">
        <v>6.5</v>
      </c>
      <c r="AH191" s="2">
        <v>8</v>
      </c>
      <c r="AI191" s="2">
        <v>4</v>
      </c>
      <c r="AJ191" s="2">
        <v>4</v>
      </c>
      <c r="AK191" s="2">
        <v>5</v>
      </c>
      <c r="AL191" s="2">
        <v>3.5</v>
      </c>
      <c r="AM191" s="2">
        <v>3.7</v>
      </c>
      <c r="AN191" s="2">
        <v>4</v>
      </c>
      <c r="AO191" s="2">
        <v>3.4</v>
      </c>
      <c r="AP191" s="2">
        <v>4</v>
      </c>
      <c r="AQ191" s="2">
        <v>3.5</v>
      </c>
      <c r="AR191" s="2">
        <v>5.3</v>
      </c>
      <c r="AS191" s="2">
        <f t="shared" si="76"/>
        <v>4.0399999999999991</v>
      </c>
      <c r="AT191" s="2">
        <f t="shared" si="77"/>
        <v>1.2866242038216558</v>
      </c>
      <c r="AU191" s="2">
        <v>7</v>
      </c>
      <c r="AV191" s="2">
        <v>4</v>
      </c>
      <c r="AW191" s="2">
        <v>7</v>
      </c>
      <c r="AX191" s="2">
        <v>5</v>
      </c>
      <c r="AY191" s="2">
        <v>3</v>
      </c>
      <c r="AZ191" s="2">
        <v>4</v>
      </c>
      <c r="BA191" s="2">
        <v>7</v>
      </c>
      <c r="BB191" s="2">
        <v>5</v>
      </c>
      <c r="BC191" s="2">
        <v>6</v>
      </c>
      <c r="BD191" s="2">
        <v>9</v>
      </c>
      <c r="BE191" s="2" t="s">
        <v>95</v>
      </c>
      <c r="BF191" s="2" t="s">
        <v>106</v>
      </c>
      <c r="BG191" s="2" t="s">
        <v>11</v>
      </c>
      <c r="BH191" s="3">
        <v>44008</v>
      </c>
      <c r="BI191" s="3" t="s">
        <v>190</v>
      </c>
      <c r="BJ191" s="3">
        <v>44273</v>
      </c>
      <c r="BK191" s="8">
        <f t="shared" si="81"/>
        <v>265</v>
      </c>
      <c r="BL191" s="8">
        <f>BK:BK/30</f>
        <v>8.8333333333333339</v>
      </c>
      <c r="BM191" s="8">
        <f t="shared" si="79"/>
        <v>191</v>
      </c>
      <c r="BN191" s="9">
        <f t="shared" si="80"/>
        <v>6.3666666666666663</v>
      </c>
      <c r="BO191" s="2">
        <v>190</v>
      </c>
      <c r="BP191" s="2">
        <v>29</v>
      </c>
      <c r="BQ191" s="2">
        <v>8</v>
      </c>
      <c r="BR191" s="2">
        <v>0.71799999999999997</v>
      </c>
      <c r="BS191" s="2">
        <v>6</v>
      </c>
      <c r="BT191" s="2">
        <v>2</v>
      </c>
      <c r="BU191" s="2">
        <v>5</v>
      </c>
      <c r="BV191" s="2">
        <v>5.2</v>
      </c>
      <c r="BW191" s="2">
        <v>4.5999999999999996</v>
      </c>
      <c r="BX191" s="2">
        <v>4.8</v>
      </c>
      <c r="BY191" s="2">
        <v>4.3</v>
      </c>
      <c r="BZ191" s="2">
        <v>5.3</v>
      </c>
      <c r="CA191" s="2">
        <v>4.8</v>
      </c>
      <c r="CB191" s="2">
        <v>5.4</v>
      </c>
      <c r="CC191" s="2">
        <v>6.2</v>
      </c>
      <c r="CD191" s="2">
        <v>5</v>
      </c>
      <c r="CE191" s="2">
        <v>3.2</v>
      </c>
      <c r="CF191" s="2">
        <v>1.8</v>
      </c>
      <c r="CG191" s="2">
        <v>2.4</v>
      </c>
      <c r="CH191" s="2">
        <v>3.6</v>
      </c>
      <c r="CI191" s="2">
        <v>2.7</v>
      </c>
      <c r="CJ191" s="2">
        <v>3</v>
      </c>
      <c r="CK191" s="2">
        <v>3</v>
      </c>
      <c r="CL191" s="2">
        <v>4</v>
      </c>
      <c r="CM191" s="2">
        <v>3.8</v>
      </c>
      <c r="CN191" s="2">
        <v>3.6</v>
      </c>
      <c r="CO191" s="2">
        <v>4</v>
      </c>
      <c r="CP191" s="2">
        <v>3</v>
      </c>
      <c r="CQ191" s="2">
        <v>3</v>
      </c>
      <c r="CR191" s="2">
        <v>4</v>
      </c>
      <c r="CS191" s="2">
        <v>3</v>
      </c>
      <c r="CT191" s="2">
        <v>4</v>
      </c>
      <c r="CU191" s="2">
        <v>3</v>
      </c>
      <c r="CV191" s="2">
        <v>5</v>
      </c>
      <c r="CW191" s="2">
        <v>6</v>
      </c>
      <c r="CX191" s="2">
        <v>4</v>
      </c>
      <c r="CY191" s="2" t="s">
        <v>95</v>
      </c>
      <c r="CZ191" s="2" t="s">
        <v>94</v>
      </c>
      <c r="DA191" s="2" t="s">
        <v>12</v>
      </c>
      <c r="DB191" s="3">
        <v>44267</v>
      </c>
      <c r="DC191" s="3" t="s">
        <v>189</v>
      </c>
      <c r="DD191" s="3">
        <v>44434</v>
      </c>
      <c r="DE191" s="8">
        <f t="shared" si="86"/>
        <v>167</v>
      </c>
      <c r="DF191" s="8">
        <f t="shared" si="87"/>
        <v>5.5666666666666664</v>
      </c>
      <c r="DG191" s="8">
        <f t="shared" si="88"/>
        <v>161</v>
      </c>
      <c r="DH191" s="9">
        <f t="shared" si="89"/>
        <v>5.3666666666666663</v>
      </c>
      <c r="DI191" s="2">
        <v>232</v>
      </c>
      <c r="DJ191" s="2">
        <v>30</v>
      </c>
      <c r="DK191" s="2">
        <v>5</v>
      </c>
      <c r="DL191" s="2">
        <v>0.68</v>
      </c>
      <c r="DM191" s="2">
        <v>6</v>
      </c>
      <c r="DN191" s="2">
        <v>2</v>
      </c>
      <c r="DO191" s="2">
        <v>6</v>
      </c>
      <c r="DP191" s="2">
        <v>6</v>
      </c>
      <c r="DQ191" s="2">
        <v>6.5</v>
      </c>
      <c r="DR191" s="2">
        <v>6.1</v>
      </c>
      <c r="DS191" s="2">
        <v>6</v>
      </c>
      <c r="DT191" s="2">
        <v>5.3</v>
      </c>
      <c r="DU191" s="2">
        <v>5</v>
      </c>
      <c r="DV191" s="2">
        <v>6.5</v>
      </c>
      <c r="DW191" s="2">
        <v>6.4</v>
      </c>
      <c r="DX191" s="2">
        <v>5</v>
      </c>
      <c r="DY191" s="2">
        <v>4.5999999999999996</v>
      </c>
      <c r="DZ191" s="2">
        <v>4.3</v>
      </c>
      <c r="EA191" s="2">
        <v>5</v>
      </c>
      <c r="EB191" s="2">
        <v>4</v>
      </c>
      <c r="EC191" s="2">
        <v>4</v>
      </c>
      <c r="ED191" s="2">
        <v>4.4000000000000004</v>
      </c>
      <c r="EE191" s="2">
        <v>4</v>
      </c>
      <c r="EF191" s="2">
        <v>5</v>
      </c>
      <c r="EG191" s="2">
        <v>4.7</v>
      </c>
      <c r="EH191" s="2">
        <v>4</v>
      </c>
      <c r="EI191" s="2">
        <v>5</v>
      </c>
      <c r="EJ191" s="2">
        <v>5</v>
      </c>
      <c r="EK191" s="2">
        <v>5</v>
      </c>
      <c r="EL191" s="2">
        <v>5</v>
      </c>
      <c r="EM191" s="2">
        <v>5</v>
      </c>
      <c r="EN191" s="2">
        <v>5</v>
      </c>
      <c r="EO191" s="2">
        <v>5</v>
      </c>
      <c r="EP191" s="2">
        <v>5</v>
      </c>
      <c r="EQ191" s="2">
        <v>5</v>
      </c>
      <c r="ER191" s="2">
        <v>5</v>
      </c>
      <c r="ES191" s="2" t="s">
        <v>124</v>
      </c>
      <c r="ET191" s="2" t="s">
        <v>114</v>
      </c>
      <c r="EU191" s="2" t="s">
        <v>18</v>
      </c>
    </row>
    <row r="192" spans="1:151" x14ac:dyDescent="0.3">
      <c r="A192" s="2">
        <v>191</v>
      </c>
      <c r="B192" s="2">
        <v>1</v>
      </c>
      <c r="C192" s="2">
        <v>2</v>
      </c>
      <c r="D192" s="2">
        <v>6</v>
      </c>
      <c r="E192" s="2" t="s">
        <v>161</v>
      </c>
      <c r="F192" s="2" t="s">
        <v>5</v>
      </c>
      <c r="I192" s="2">
        <v>1</v>
      </c>
      <c r="J192" s="3">
        <v>43655</v>
      </c>
      <c r="K192" s="3">
        <v>43896</v>
      </c>
      <c r="L192" s="3" t="s">
        <v>189</v>
      </c>
      <c r="M192" s="7">
        <f t="shared" si="123"/>
        <v>241</v>
      </c>
      <c r="N192" s="7">
        <f t="shared" si="74"/>
        <v>8.0333333333333332</v>
      </c>
      <c r="O192" s="3">
        <v>44146</v>
      </c>
      <c r="P192" s="7">
        <f t="shared" si="124"/>
        <v>250</v>
      </c>
      <c r="Q192" s="7">
        <f t="shared" si="75"/>
        <v>8.3333333333333339</v>
      </c>
      <c r="R192" s="2">
        <v>16</v>
      </c>
      <c r="S192" s="2">
        <v>200</v>
      </c>
      <c r="T192" s="2">
        <v>26.7</v>
      </c>
      <c r="U192" s="2">
        <v>8</v>
      </c>
      <c r="V192" s="2">
        <v>0.877</v>
      </c>
      <c r="W192" s="2">
        <v>5</v>
      </c>
      <c r="X192" s="2">
        <v>2</v>
      </c>
      <c r="Y192" s="2">
        <v>5</v>
      </c>
      <c r="Z192" s="2">
        <v>6</v>
      </c>
      <c r="AA192" s="2">
        <v>6.6</v>
      </c>
      <c r="AB192" s="2">
        <v>6.4</v>
      </c>
      <c r="AC192" s="2">
        <v>8.6</v>
      </c>
      <c r="AD192" s="2">
        <v>6.5</v>
      </c>
      <c r="AE192" s="2">
        <v>6</v>
      </c>
      <c r="AF192" s="2">
        <v>6</v>
      </c>
      <c r="AG192" s="2">
        <v>5.8</v>
      </c>
      <c r="AH192" s="2">
        <v>6</v>
      </c>
      <c r="AI192" s="2">
        <v>4</v>
      </c>
      <c r="AJ192" s="2">
        <v>4.3</v>
      </c>
      <c r="AK192" s="2">
        <v>4.2</v>
      </c>
      <c r="AL192" s="2">
        <v>4</v>
      </c>
      <c r="AM192" s="2">
        <v>5</v>
      </c>
      <c r="AN192" s="2">
        <v>4</v>
      </c>
      <c r="AO192" s="2">
        <v>5</v>
      </c>
      <c r="AP192" s="2">
        <v>4.3</v>
      </c>
      <c r="AQ192" s="2">
        <v>4</v>
      </c>
      <c r="AR192" s="2">
        <v>3.8</v>
      </c>
      <c r="AS192" s="2">
        <f t="shared" si="76"/>
        <v>4.26</v>
      </c>
      <c r="AT192" s="2">
        <f t="shared" si="77"/>
        <v>1.3566878980891719</v>
      </c>
      <c r="AU192" s="2">
        <v>5</v>
      </c>
      <c r="AV192" s="2">
        <v>6</v>
      </c>
      <c r="AW192" s="2">
        <v>6</v>
      </c>
      <c r="AX192" s="2">
        <v>5</v>
      </c>
      <c r="AY192" s="2">
        <v>9</v>
      </c>
      <c r="AZ192" s="2">
        <v>6</v>
      </c>
      <c r="BA192" s="2">
        <v>7</v>
      </c>
      <c r="BB192" s="2">
        <v>6</v>
      </c>
      <c r="BC192" s="2">
        <v>5</v>
      </c>
      <c r="BD192" s="2">
        <v>5</v>
      </c>
      <c r="BE192" s="2" t="s">
        <v>95</v>
      </c>
      <c r="BF192" s="2" t="s">
        <v>106</v>
      </c>
      <c r="BG192" s="2" t="s">
        <v>11</v>
      </c>
      <c r="BH192" s="3">
        <v>44234</v>
      </c>
      <c r="BI192" s="3" t="s">
        <v>188</v>
      </c>
      <c r="BJ192" s="3">
        <v>44406</v>
      </c>
      <c r="BK192" s="8">
        <f t="shared" si="81"/>
        <v>172</v>
      </c>
      <c r="BL192" s="8">
        <f>BK:BK/30</f>
        <v>5.7333333333333334</v>
      </c>
      <c r="BM192" s="8">
        <f t="shared" si="79"/>
        <v>260</v>
      </c>
      <c r="BN192" s="9">
        <f t="shared" si="80"/>
        <v>8.6666666666666661</v>
      </c>
      <c r="BO192" s="2">
        <v>224</v>
      </c>
      <c r="BP192" s="2">
        <v>31.7</v>
      </c>
      <c r="BQ192" s="2">
        <v>4</v>
      </c>
      <c r="BR192" s="2">
        <v>0.77500000000000002</v>
      </c>
      <c r="BS192" s="2">
        <v>7</v>
      </c>
      <c r="BT192" s="2">
        <v>2</v>
      </c>
      <c r="BU192" s="2">
        <v>4.8</v>
      </c>
      <c r="BV192" s="2">
        <v>6.3</v>
      </c>
      <c r="BW192" s="2">
        <v>5.2</v>
      </c>
      <c r="BX192" s="2">
        <v>5.2</v>
      </c>
      <c r="BY192" s="2">
        <v>5.3</v>
      </c>
      <c r="BZ192" s="2">
        <v>4.8</v>
      </c>
      <c r="CA192" s="2">
        <v>4.7</v>
      </c>
      <c r="CB192" s="2">
        <v>5.5</v>
      </c>
      <c r="CC192" s="2">
        <v>5</v>
      </c>
      <c r="CD192" s="2">
        <v>4.3</v>
      </c>
      <c r="CE192" s="2">
        <v>3.8</v>
      </c>
      <c r="CF192" s="2">
        <v>3.7</v>
      </c>
      <c r="CG192" s="2">
        <v>3.5</v>
      </c>
      <c r="CH192" s="2">
        <v>4</v>
      </c>
      <c r="CI192" s="2">
        <v>4.2</v>
      </c>
      <c r="CJ192" s="2">
        <v>3.5</v>
      </c>
      <c r="CK192" s="2">
        <v>3.6</v>
      </c>
      <c r="CL192" s="2">
        <v>3.7</v>
      </c>
      <c r="CM192" s="2">
        <v>3.5</v>
      </c>
      <c r="CN192" s="2">
        <v>3.5</v>
      </c>
      <c r="CO192" s="2">
        <v>5</v>
      </c>
      <c r="CP192" s="2">
        <v>5</v>
      </c>
      <c r="CQ192" s="2">
        <v>5</v>
      </c>
      <c r="CR192" s="2">
        <v>5</v>
      </c>
      <c r="CS192" s="2">
        <v>5</v>
      </c>
      <c r="CT192" s="2">
        <v>5</v>
      </c>
      <c r="CU192" s="2">
        <v>5</v>
      </c>
      <c r="CV192" s="2">
        <v>5</v>
      </c>
      <c r="CW192" s="2">
        <v>5</v>
      </c>
      <c r="CX192" s="2">
        <v>5</v>
      </c>
      <c r="CY192" s="2" t="s">
        <v>132</v>
      </c>
      <c r="CZ192" s="2" t="s">
        <v>131</v>
      </c>
      <c r="DA192" s="2" t="s">
        <v>12</v>
      </c>
    </row>
    <row r="193" spans="1:151" x14ac:dyDescent="0.3">
      <c r="A193" s="2">
        <v>192</v>
      </c>
      <c r="B193" s="2">
        <v>1</v>
      </c>
      <c r="C193" s="2">
        <v>3</v>
      </c>
      <c r="D193" s="2">
        <v>6</v>
      </c>
      <c r="E193" s="2" t="s">
        <v>161</v>
      </c>
      <c r="F193" s="2" t="s">
        <v>5</v>
      </c>
      <c r="I193" s="2">
        <v>1</v>
      </c>
      <c r="J193" s="3">
        <v>43655</v>
      </c>
      <c r="K193" s="3">
        <v>43958</v>
      </c>
      <c r="L193" s="3" t="s">
        <v>189</v>
      </c>
      <c r="M193" s="7">
        <f t="shared" si="123"/>
        <v>303</v>
      </c>
      <c r="N193" s="7">
        <f t="shared" si="74"/>
        <v>10.1</v>
      </c>
      <c r="O193" s="3">
        <v>44075</v>
      </c>
      <c r="P193" s="7">
        <f t="shared" si="124"/>
        <v>117</v>
      </c>
      <c r="Q193" s="7">
        <f t="shared" si="75"/>
        <v>3.9</v>
      </c>
      <c r="R193" s="2">
        <v>17</v>
      </c>
      <c r="S193" s="2">
        <v>181</v>
      </c>
      <c r="T193" s="2">
        <v>21</v>
      </c>
      <c r="U193" s="2">
        <v>11</v>
      </c>
      <c r="V193" s="2">
        <v>0.83</v>
      </c>
      <c r="W193" s="2">
        <v>7</v>
      </c>
      <c r="X193" s="2">
        <v>2</v>
      </c>
      <c r="Y193" s="2">
        <v>4</v>
      </c>
      <c r="Z193" s="2">
        <v>5</v>
      </c>
      <c r="AA193" s="2">
        <v>6</v>
      </c>
      <c r="AB193" s="2">
        <v>5.2</v>
      </c>
      <c r="AC193" s="2">
        <v>7.2</v>
      </c>
      <c r="AD193" s="2">
        <v>6</v>
      </c>
      <c r="AE193" s="2">
        <v>5.7</v>
      </c>
      <c r="AF193" s="2">
        <v>7</v>
      </c>
      <c r="AG193" s="2">
        <v>5</v>
      </c>
      <c r="AH193" s="2">
        <v>5</v>
      </c>
      <c r="AI193" s="2">
        <v>3</v>
      </c>
      <c r="AJ193" s="2">
        <v>3.8</v>
      </c>
      <c r="AK193" s="2">
        <v>4</v>
      </c>
      <c r="AL193" s="2">
        <v>4.2</v>
      </c>
      <c r="AM193" s="2">
        <v>5</v>
      </c>
      <c r="AN193" s="2">
        <v>3</v>
      </c>
      <c r="AO193" s="2">
        <v>4</v>
      </c>
      <c r="AP193" s="2">
        <v>3.9</v>
      </c>
      <c r="AQ193" s="2">
        <v>4</v>
      </c>
      <c r="AR193" s="2">
        <v>3.2</v>
      </c>
      <c r="AS193" s="2">
        <f t="shared" si="76"/>
        <v>3.81</v>
      </c>
      <c r="AT193" s="2">
        <f t="shared" si="77"/>
        <v>1.213375796178344</v>
      </c>
      <c r="AU193" s="2">
        <v>6</v>
      </c>
      <c r="AV193" s="2">
        <v>5</v>
      </c>
      <c r="AW193" s="2">
        <v>5</v>
      </c>
      <c r="AX193" s="2">
        <v>5</v>
      </c>
      <c r="AY193" s="2">
        <v>7</v>
      </c>
      <c r="AZ193" s="2">
        <v>5</v>
      </c>
      <c r="BA193" s="2">
        <v>6</v>
      </c>
      <c r="BB193" s="2">
        <v>5</v>
      </c>
      <c r="BC193" s="2">
        <v>4</v>
      </c>
      <c r="BD193" s="2">
        <v>4</v>
      </c>
      <c r="BE193" s="2" t="s">
        <v>95</v>
      </c>
      <c r="BF193" s="2" t="s">
        <v>106</v>
      </c>
      <c r="BG193" s="2" t="s">
        <v>11</v>
      </c>
      <c r="BH193" s="3">
        <v>44281</v>
      </c>
      <c r="BI193" s="3" t="s">
        <v>189</v>
      </c>
      <c r="BJ193" s="3">
        <v>44452</v>
      </c>
      <c r="BK193" s="8">
        <f t="shared" si="81"/>
        <v>171</v>
      </c>
      <c r="BL193" s="8">
        <f>BK:BK/30</f>
        <v>5.7</v>
      </c>
      <c r="BM193" s="8">
        <f t="shared" si="79"/>
        <v>377</v>
      </c>
      <c r="BN193" s="9">
        <f t="shared" si="80"/>
        <v>12.566666666666666</v>
      </c>
      <c r="BO193" s="2">
        <v>227</v>
      </c>
      <c r="BP193" s="2">
        <v>29.3</v>
      </c>
      <c r="BQ193" s="2">
        <v>5</v>
      </c>
      <c r="BR193" s="2">
        <v>0.76</v>
      </c>
      <c r="BS193" s="2">
        <v>8</v>
      </c>
      <c r="BT193" s="2">
        <v>2</v>
      </c>
      <c r="BU193" s="2">
        <v>5.4</v>
      </c>
      <c r="BV193" s="2">
        <v>5</v>
      </c>
      <c r="BW193" s="2">
        <v>4.7</v>
      </c>
      <c r="BX193" s="2">
        <v>5.5</v>
      </c>
      <c r="BY193" s="2">
        <v>5.3</v>
      </c>
      <c r="BZ193" s="2">
        <v>5.3</v>
      </c>
      <c r="CA193" s="2">
        <v>4.7</v>
      </c>
      <c r="CB193" s="2">
        <v>5.7</v>
      </c>
      <c r="CC193" s="2">
        <v>4.5999999999999996</v>
      </c>
      <c r="CD193" s="2">
        <v>4.5</v>
      </c>
      <c r="CE193" s="2">
        <v>4.3</v>
      </c>
      <c r="CF193" s="2">
        <v>4</v>
      </c>
      <c r="CG193" s="2">
        <v>3.5</v>
      </c>
      <c r="CH193" s="2">
        <v>3.5</v>
      </c>
      <c r="CI193" s="2">
        <v>4.7</v>
      </c>
      <c r="CJ193" s="2">
        <v>4</v>
      </c>
      <c r="CK193" s="2">
        <v>3.6</v>
      </c>
      <c r="CL193" s="2">
        <v>4.4000000000000004</v>
      </c>
      <c r="CM193" s="2">
        <v>3.5</v>
      </c>
      <c r="CN193" s="2">
        <v>3.6</v>
      </c>
      <c r="CO193" s="2">
        <v>5</v>
      </c>
      <c r="CP193" s="2">
        <v>5</v>
      </c>
      <c r="CQ193" s="2">
        <v>5</v>
      </c>
      <c r="CR193" s="2">
        <v>5</v>
      </c>
      <c r="CS193" s="2">
        <v>5</v>
      </c>
      <c r="CT193" s="2">
        <v>5</v>
      </c>
      <c r="CU193" s="2">
        <v>5</v>
      </c>
      <c r="CV193" s="2">
        <v>5</v>
      </c>
      <c r="CW193" s="2">
        <v>5</v>
      </c>
      <c r="CX193" s="2">
        <v>5</v>
      </c>
      <c r="CY193" s="2" t="s">
        <v>124</v>
      </c>
      <c r="CZ193" s="2" t="s">
        <v>93</v>
      </c>
      <c r="DA193" s="2" t="s">
        <v>12</v>
      </c>
      <c r="DB193" s="3">
        <v>44390</v>
      </c>
      <c r="DC193" s="3" t="s">
        <v>190</v>
      </c>
      <c r="DD193" s="3">
        <v>44552</v>
      </c>
      <c r="DI193" s="2">
        <v>233</v>
      </c>
      <c r="DJ193" s="2">
        <v>34.5</v>
      </c>
      <c r="DK193" s="2">
        <v>16</v>
      </c>
      <c r="DL193" s="2">
        <v>0.87</v>
      </c>
      <c r="DM193" s="2">
        <v>7</v>
      </c>
      <c r="DN193" s="2">
        <v>2</v>
      </c>
      <c r="DO193" s="2">
        <v>7</v>
      </c>
      <c r="DP193" s="2">
        <v>5.5</v>
      </c>
      <c r="DQ193" s="2">
        <v>6</v>
      </c>
      <c r="DR193" s="2">
        <v>5.4</v>
      </c>
      <c r="DS193" s="2">
        <v>6.2</v>
      </c>
      <c r="DT193" s="2">
        <v>6.2</v>
      </c>
      <c r="DU193" s="2">
        <v>7.5</v>
      </c>
      <c r="DV193" s="2">
        <v>5.2</v>
      </c>
      <c r="DW193" s="2">
        <v>5</v>
      </c>
      <c r="DX193" s="2">
        <v>5</v>
      </c>
      <c r="DY193" s="2">
        <v>5.2</v>
      </c>
      <c r="DZ193" s="2">
        <v>3.4</v>
      </c>
      <c r="EA193" s="2">
        <v>3.8</v>
      </c>
      <c r="EB193" s="2">
        <v>3.5</v>
      </c>
      <c r="EC193" s="2">
        <v>4.5</v>
      </c>
      <c r="ED193" s="2">
        <v>4.7</v>
      </c>
      <c r="EE193" s="2">
        <v>4.5999999999999996</v>
      </c>
      <c r="EF193" s="2">
        <v>3.4</v>
      </c>
      <c r="EG193" s="2">
        <v>3.6</v>
      </c>
      <c r="EH193" s="2">
        <v>4</v>
      </c>
      <c r="EI193" s="2">
        <v>10</v>
      </c>
      <c r="EJ193" s="2">
        <v>55</v>
      </c>
      <c r="EK193" s="2">
        <v>5</v>
      </c>
      <c r="EL193" s="2">
        <v>10</v>
      </c>
      <c r="EM193" s="2">
        <v>10</v>
      </c>
      <c r="EN193" s="2">
        <v>10</v>
      </c>
      <c r="EO193" s="2">
        <v>5</v>
      </c>
      <c r="EP193" s="2">
        <v>5</v>
      </c>
      <c r="EQ193" s="2">
        <v>5</v>
      </c>
      <c r="ER193" s="2">
        <v>5</v>
      </c>
      <c r="ES193" s="2" t="s">
        <v>124</v>
      </c>
      <c r="ET193" s="2" t="s">
        <v>114</v>
      </c>
      <c r="EU193" s="2" t="s">
        <v>18</v>
      </c>
    </row>
    <row r="194" spans="1:151" x14ac:dyDescent="0.3">
      <c r="A194" s="2">
        <v>193</v>
      </c>
      <c r="B194" s="2">
        <v>1</v>
      </c>
      <c r="C194" s="2">
        <v>1</v>
      </c>
      <c r="D194" s="2">
        <v>6</v>
      </c>
      <c r="E194" s="2" t="s">
        <v>77</v>
      </c>
      <c r="F194" s="2" t="s">
        <v>5</v>
      </c>
      <c r="I194" s="2">
        <v>1</v>
      </c>
      <c r="AS194" s="2" t="e">
        <f t="shared" si="76"/>
        <v>#DIV/0!</v>
      </c>
      <c r="AT194" s="2" t="e">
        <f t="shared" si="77"/>
        <v>#DIV/0!</v>
      </c>
      <c r="BH194" s="3"/>
    </row>
    <row r="195" spans="1:151" x14ac:dyDescent="0.3">
      <c r="A195" s="2">
        <v>194</v>
      </c>
      <c r="B195" s="2">
        <v>1</v>
      </c>
      <c r="C195" s="2">
        <v>2</v>
      </c>
      <c r="D195" s="2">
        <v>6</v>
      </c>
      <c r="E195" s="2" t="s">
        <v>77</v>
      </c>
      <c r="F195" s="2" t="s">
        <v>5</v>
      </c>
      <c r="I195" s="2">
        <v>1</v>
      </c>
      <c r="AS195" s="2" t="e">
        <f t="shared" ref="AS195:AS258" si="125">AVERAGE(AI195:AR195)</f>
        <v>#DIV/0!</v>
      </c>
      <c r="AT195" s="2" t="e">
        <f t="shared" ref="AT195:AT258" si="126">(AS195/(2*3.14))*2</f>
        <v>#DIV/0!</v>
      </c>
      <c r="BH195" s="3"/>
    </row>
    <row r="196" spans="1:151" x14ac:dyDescent="0.3">
      <c r="A196" s="2">
        <v>195</v>
      </c>
      <c r="B196" s="2">
        <v>1</v>
      </c>
      <c r="C196" s="2">
        <v>3</v>
      </c>
      <c r="D196" s="2">
        <v>6</v>
      </c>
      <c r="E196" s="2" t="s">
        <v>77</v>
      </c>
      <c r="F196" s="2" t="s">
        <v>5</v>
      </c>
      <c r="I196" s="2">
        <v>1</v>
      </c>
      <c r="AS196" s="2" t="e">
        <f t="shared" si="125"/>
        <v>#DIV/0!</v>
      </c>
      <c r="AT196" s="2" t="e">
        <f t="shared" si="126"/>
        <v>#DIV/0!</v>
      </c>
      <c r="BH196" s="3"/>
    </row>
    <row r="197" spans="1:151" x14ac:dyDescent="0.3">
      <c r="A197" s="2">
        <v>196</v>
      </c>
      <c r="B197" s="2">
        <v>1</v>
      </c>
      <c r="C197" s="2">
        <v>1</v>
      </c>
      <c r="D197" s="2">
        <v>6</v>
      </c>
      <c r="E197" s="2" t="s">
        <v>162</v>
      </c>
      <c r="F197" s="2" t="s">
        <v>5</v>
      </c>
      <c r="I197" s="2">
        <v>1</v>
      </c>
      <c r="J197" s="3">
        <v>43949</v>
      </c>
      <c r="K197" s="3">
        <v>44309</v>
      </c>
      <c r="L197" s="3" t="s">
        <v>189</v>
      </c>
      <c r="M197" s="7">
        <f t="shared" ref="M197:M202" si="127">K:K-J:J</f>
        <v>360</v>
      </c>
      <c r="N197" s="7">
        <f t="shared" ref="N197:N258" si="128">M:M/30</f>
        <v>12</v>
      </c>
      <c r="O197" s="3">
        <v>44417</v>
      </c>
      <c r="P197" s="7">
        <f t="shared" ref="P197:P202" si="129">O:O-K:K</f>
        <v>108</v>
      </c>
      <c r="Q197" s="7">
        <f t="shared" ref="Q197:Q258" si="130">P:P/30</f>
        <v>3.6</v>
      </c>
      <c r="R197" s="2">
        <v>14</v>
      </c>
      <c r="S197" s="2">
        <v>167</v>
      </c>
      <c r="T197" s="2">
        <v>24</v>
      </c>
      <c r="U197" s="2">
        <v>6</v>
      </c>
      <c r="V197" s="2">
        <v>3.355</v>
      </c>
      <c r="W197" s="2">
        <v>8</v>
      </c>
      <c r="X197" s="2">
        <v>2</v>
      </c>
      <c r="Y197" s="2">
        <v>14.5</v>
      </c>
      <c r="Z197" s="2">
        <v>13.5</v>
      </c>
      <c r="AA197" s="2">
        <v>14.7</v>
      </c>
      <c r="AB197" s="2">
        <v>12.4</v>
      </c>
      <c r="AC197" s="2">
        <v>12.2</v>
      </c>
      <c r="AD197" s="2">
        <v>13.4</v>
      </c>
      <c r="AE197" s="2">
        <v>13.5</v>
      </c>
      <c r="AF197" s="2">
        <v>12.2</v>
      </c>
      <c r="AG197" s="2">
        <v>10.199999999999999</v>
      </c>
      <c r="AH197" s="2">
        <v>11</v>
      </c>
      <c r="AI197" s="2">
        <v>7.5</v>
      </c>
      <c r="AJ197" s="2">
        <v>7.2</v>
      </c>
      <c r="AK197" s="2">
        <v>7.4</v>
      </c>
      <c r="AL197" s="2">
        <v>7.6</v>
      </c>
      <c r="AM197" s="2">
        <v>7</v>
      </c>
      <c r="AN197" s="2">
        <v>7.3</v>
      </c>
      <c r="AO197" s="2">
        <v>7</v>
      </c>
      <c r="AP197" s="2">
        <v>6.8</v>
      </c>
      <c r="AQ197" s="2">
        <v>7</v>
      </c>
      <c r="AR197" s="2">
        <v>6.8</v>
      </c>
      <c r="AS197" s="2">
        <f t="shared" si="125"/>
        <v>7.1599999999999993</v>
      </c>
      <c r="AT197" s="2">
        <f t="shared" si="126"/>
        <v>2.2802547770700632</v>
      </c>
      <c r="AU197" s="2">
        <v>40</v>
      </c>
      <c r="AV197" s="2">
        <v>35</v>
      </c>
      <c r="AW197" s="2">
        <v>40</v>
      </c>
      <c r="AX197" s="2">
        <v>35</v>
      </c>
      <c r="AY197" s="2">
        <v>30</v>
      </c>
      <c r="AZ197" s="2">
        <v>35</v>
      </c>
      <c r="BA197" s="2">
        <v>30</v>
      </c>
      <c r="BB197" s="2">
        <v>25</v>
      </c>
      <c r="BC197" s="2">
        <v>20</v>
      </c>
      <c r="BD197" s="2">
        <v>25</v>
      </c>
      <c r="BE197" s="2" t="s">
        <v>123</v>
      </c>
      <c r="BF197" s="2" t="s">
        <v>106</v>
      </c>
      <c r="BG197" s="2" t="s">
        <v>11</v>
      </c>
      <c r="BH197" s="3">
        <v>44451</v>
      </c>
      <c r="BI197" s="3" t="s">
        <v>191</v>
      </c>
      <c r="BJ197" s="3">
        <v>44652</v>
      </c>
      <c r="BK197" s="8">
        <f t="shared" ref="BK197:BK258" si="131">BJ:BJ-BH:BH</f>
        <v>201</v>
      </c>
      <c r="BL197" s="8">
        <f t="shared" ref="BL197:BL258" si="132">BK:BK/30</f>
        <v>6.7</v>
      </c>
      <c r="BM197" s="8">
        <f t="shared" ref="BM197:BM258" si="133">BJ:BJ-O:O</f>
        <v>235</v>
      </c>
      <c r="BN197" s="9">
        <f t="shared" ref="BN197:BN258" si="134">BM:BM/30</f>
        <v>7.833333333333333</v>
      </c>
      <c r="BO197" s="2">
        <v>231</v>
      </c>
      <c r="BP197" s="2">
        <v>35</v>
      </c>
      <c r="BQ197" s="2">
        <v>3</v>
      </c>
      <c r="BR197" s="2">
        <v>5.35</v>
      </c>
      <c r="BS197" s="2">
        <v>9</v>
      </c>
      <c r="BT197" s="2">
        <v>2</v>
      </c>
      <c r="BU197" s="2">
        <v>13.7</v>
      </c>
      <c r="BV197" s="2">
        <v>14</v>
      </c>
      <c r="BW197" s="2">
        <v>13.2</v>
      </c>
      <c r="BX197" s="2">
        <v>12.8</v>
      </c>
      <c r="BY197" s="2">
        <v>12.6</v>
      </c>
      <c r="BZ197" s="2">
        <v>13.5</v>
      </c>
      <c r="CA197" s="2">
        <v>13</v>
      </c>
      <c r="CB197" s="2">
        <v>14</v>
      </c>
      <c r="CC197" s="2">
        <v>14</v>
      </c>
      <c r="CD197" s="2">
        <v>9.5</v>
      </c>
      <c r="CE197" s="2">
        <v>7.8</v>
      </c>
      <c r="CF197" s="2">
        <v>6.6</v>
      </c>
      <c r="CG197" s="2">
        <v>7.6</v>
      </c>
      <c r="CH197" s="2">
        <v>7.4</v>
      </c>
      <c r="CI197" s="2">
        <v>7.5</v>
      </c>
      <c r="CJ197" s="2">
        <v>7</v>
      </c>
      <c r="CK197" s="2">
        <v>7</v>
      </c>
      <c r="CL197" s="2">
        <v>7</v>
      </c>
      <c r="CM197" s="2">
        <v>6.5</v>
      </c>
      <c r="CN197" s="2">
        <v>6.6</v>
      </c>
      <c r="CO197" s="2">
        <v>40</v>
      </c>
      <c r="CP197" s="2">
        <v>30</v>
      </c>
      <c r="CQ197" s="2">
        <v>40</v>
      </c>
      <c r="CR197" s="2">
        <v>35</v>
      </c>
      <c r="CS197" s="2">
        <v>40</v>
      </c>
      <c r="CT197" s="2">
        <v>30</v>
      </c>
      <c r="CU197" s="2">
        <v>35</v>
      </c>
      <c r="CV197" s="2">
        <v>30</v>
      </c>
      <c r="CW197" s="2">
        <v>30</v>
      </c>
      <c r="CX197" s="2">
        <v>25</v>
      </c>
      <c r="CY197" s="2" t="s">
        <v>123</v>
      </c>
      <c r="CZ197" s="2" t="s">
        <v>114</v>
      </c>
      <c r="DA197" s="2" t="s">
        <v>12</v>
      </c>
    </row>
    <row r="198" spans="1:151" x14ac:dyDescent="0.3">
      <c r="A198" s="2">
        <v>197</v>
      </c>
      <c r="B198" s="2">
        <v>1</v>
      </c>
      <c r="C198" s="2">
        <v>2</v>
      </c>
      <c r="D198" s="2">
        <v>6</v>
      </c>
      <c r="E198" s="2" t="s">
        <v>162</v>
      </c>
      <c r="F198" s="2" t="s">
        <v>5</v>
      </c>
      <c r="I198" s="2">
        <v>1</v>
      </c>
      <c r="J198" s="3">
        <v>43949</v>
      </c>
      <c r="K198" s="3">
        <v>44364</v>
      </c>
      <c r="L198" s="3" t="s">
        <v>190</v>
      </c>
      <c r="M198" s="7">
        <f t="shared" si="127"/>
        <v>415</v>
      </c>
      <c r="N198" s="7">
        <f t="shared" si="128"/>
        <v>13.833333333333334</v>
      </c>
      <c r="O198" s="3">
        <v>44495</v>
      </c>
      <c r="P198" s="7">
        <f t="shared" si="129"/>
        <v>131</v>
      </c>
      <c r="Q198" s="7">
        <f t="shared" si="130"/>
        <v>4.3666666666666663</v>
      </c>
      <c r="R198" s="2">
        <v>11</v>
      </c>
      <c r="S198" s="2">
        <v>192</v>
      </c>
      <c r="T198" s="2">
        <v>20</v>
      </c>
      <c r="U198" s="2">
        <v>8</v>
      </c>
      <c r="V198" s="2">
        <v>3.875</v>
      </c>
      <c r="W198" s="2">
        <v>8</v>
      </c>
      <c r="X198" s="2">
        <v>2</v>
      </c>
      <c r="Y198" s="2">
        <v>13.7</v>
      </c>
      <c r="Z198" s="2">
        <v>14.3</v>
      </c>
      <c r="AA198" s="2">
        <v>13</v>
      </c>
      <c r="AB198" s="2">
        <v>12</v>
      </c>
      <c r="AC198" s="2">
        <v>13.3</v>
      </c>
      <c r="AD198" s="2">
        <v>13</v>
      </c>
      <c r="AE198" s="2">
        <v>12</v>
      </c>
      <c r="AF198" s="2">
        <v>11.5</v>
      </c>
      <c r="AG198" s="2">
        <v>10.5</v>
      </c>
      <c r="AH198" s="2">
        <v>9</v>
      </c>
      <c r="AI198" s="2">
        <v>8.4</v>
      </c>
      <c r="AJ198" s="2">
        <v>8.6</v>
      </c>
      <c r="AK198" s="2">
        <v>8</v>
      </c>
      <c r="AL198" s="2">
        <v>8</v>
      </c>
      <c r="AM198" s="2">
        <v>8.4</v>
      </c>
      <c r="AN198" s="2">
        <v>7.8</v>
      </c>
      <c r="AO198" s="2">
        <v>7.4</v>
      </c>
      <c r="AP198" s="2">
        <v>8</v>
      </c>
      <c r="AQ198" s="2">
        <v>6</v>
      </c>
      <c r="AR198" s="2">
        <v>7</v>
      </c>
      <c r="AS198" s="2">
        <f t="shared" si="125"/>
        <v>7.76</v>
      </c>
      <c r="AT198" s="2">
        <f t="shared" si="126"/>
        <v>2.4713375796178343</v>
      </c>
      <c r="AU198" s="2">
        <v>50</v>
      </c>
      <c r="AV198" s="2">
        <v>50</v>
      </c>
      <c r="AW198" s="2">
        <v>45</v>
      </c>
      <c r="AX198" s="2">
        <v>40</v>
      </c>
      <c r="AY198" s="2">
        <v>45</v>
      </c>
      <c r="AZ198" s="2">
        <v>40</v>
      </c>
      <c r="BA198" s="2">
        <v>30</v>
      </c>
      <c r="BB198" s="2">
        <v>35</v>
      </c>
      <c r="BC198" s="2">
        <v>30</v>
      </c>
      <c r="BD198" s="2">
        <v>20</v>
      </c>
      <c r="BE198" s="2" t="s">
        <v>123</v>
      </c>
      <c r="BF198" s="2" t="s">
        <v>106</v>
      </c>
      <c r="BG198" s="2" t="s">
        <v>11</v>
      </c>
      <c r="BH198" s="3"/>
    </row>
    <row r="199" spans="1:151" x14ac:dyDescent="0.3">
      <c r="A199" s="2">
        <v>198</v>
      </c>
      <c r="B199" s="2">
        <v>1</v>
      </c>
      <c r="C199" s="2">
        <v>3</v>
      </c>
      <c r="D199" s="2">
        <v>6</v>
      </c>
      <c r="E199" s="2" t="s">
        <v>162</v>
      </c>
      <c r="F199" s="2" t="s">
        <v>5</v>
      </c>
      <c r="I199" s="2">
        <v>1</v>
      </c>
      <c r="J199" s="3">
        <v>43949</v>
      </c>
      <c r="K199" s="3">
        <v>44288</v>
      </c>
      <c r="L199" s="3" t="s">
        <v>189</v>
      </c>
      <c r="M199" s="7">
        <f t="shared" si="127"/>
        <v>339</v>
      </c>
      <c r="N199" s="7">
        <f t="shared" si="128"/>
        <v>11.3</v>
      </c>
      <c r="O199" s="3">
        <v>44417</v>
      </c>
      <c r="P199" s="7">
        <f t="shared" si="129"/>
        <v>129</v>
      </c>
      <c r="Q199" s="7">
        <f t="shared" si="130"/>
        <v>4.3</v>
      </c>
      <c r="R199" s="2">
        <v>10</v>
      </c>
      <c r="S199" s="2">
        <v>164</v>
      </c>
      <c r="T199" s="2">
        <v>19</v>
      </c>
      <c r="U199" s="2">
        <v>9</v>
      </c>
      <c r="V199" s="2">
        <v>3.8050000000000002</v>
      </c>
      <c r="W199" s="2">
        <v>8</v>
      </c>
      <c r="X199" s="2">
        <v>2</v>
      </c>
      <c r="Y199" s="2">
        <v>11.2</v>
      </c>
      <c r="Z199" s="2">
        <v>11</v>
      </c>
      <c r="AA199" s="2">
        <v>12</v>
      </c>
      <c r="AB199" s="2">
        <v>12</v>
      </c>
      <c r="AC199" s="2">
        <v>10.5</v>
      </c>
      <c r="AD199" s="2">
        <v>12</v>
      </c>
      <c r="AE199" s="2">
        <v>10.5</v>
      </c>
      <c r="AF199" s="2">
        <v>11</v>
      </c>
      <c r="AG199" s="2">
        <v>9</v>
      </c>
      <c r="AH199" s="2">
        <v>10.199999999999999</v>
      </c>
      <c r="AI199" s="2">
        <v>7</v>
      </c>
      <c r="AJ199" s="2">
        <v>6.8</v>
      </c>
      <c r="AK199" s="2">
        <v>7.3</v>
      </c>
      <c r="AL199" s="2">
        <v>6.6</v>
      </c>
      <c r="AM199" s="2">
        <v>6.5</v>
      </c>
      <c r="AN199" s="2">
        <v>6.8</v>
      </c>
      <c r="AO199" s="2">
        <v>7.4</v>
      </c>
      <c r="AP199" s="2">
        <v>6.8</v>
      </c>
      <c r="AQ199" s="2">
        <v>6.6</v>
      </c>
      <c r="AR199" s="2">
        <v>6</v>
      </c>
      <c r="AS199" s="2">
        <f t="shared" si="125"/>
        <v>6.7799999999999994</v>
      </c>
      <c r="AT199" s="2">
        <f t="shared" si="126"/>
        <v>2.1592356687898087</v>
      </c>
      <c r="AU199" s="2">
        <v>25</v>
      </c>
      <c r="AV199" s="2">
        <v>20</v>
      </c>
      <c r="AW199" s="2">
        <v>35</v>
      </c>
      <c r="AX199" s="2">
        <v>25</v>
      </c>
      <c r="AY199" s="2">
        <v>20</v>
      </c>
      <c r="AZ199" s="2">
        <v>30</v>
      </c>
      <c r="BA199" s="2">
        <v>30</v>
      </c>
      <c r="BB199" s="2">
        <v>25</v>
      </c>
      <c r="BC199" s="2">
        <v>20</v>
      </c>
      <c r="BD199" s="2">
        <v>20</v>
      </c>
      <c r="BE199" s="2" t="s">
        <v>123</v>
      </c>
      <c r="BF199" s="2" t="s">
        <v>106</v>
      </c>
      <c r="BG199" s="2" t="s">
        <v>11</v>
      </c>
      <c r="BH199" s="3">
        <v>44422</v>
      </c>
      <c r="BI199" s="3" t="s">
        <v>190</v>
      </c>
      <c r="BJ199" s="3">
        <v>44578</v>
      </c>
      <c r="BK199" s="8">
        <f t="shared" si="131"/>
        <v>156</v>
      </c>
      <c r="BL199" s="8">
        <f t="shared" si="132"/>
        <v>5.2</v>
      </c>
      <c r="BM199" s="8">
        <f t="shared" si="133"/>
        <v>161</v>
      </c>
      <c r="BN199" s="9">
        <f t="shared" si="134"/>
        <v>5.3666666666666663</v>
      </c>
      <c r="BO199" s="2">
        <v>245</v>
      </c>
      <c r="BP199" s="2">
        <v>23</v>
      </c>
      <c r="BQ199" s="2">
        <v>7</v>
      </c>
      <c r="BR199" s="2">
        <v>2.7349999999999999</v>
      </c>
      <c r="BS199" s="2">
        <v>10</v>
      </c>
      <c r="BT199" s="2">
        <v>1</v>
      </c>
      <c r="BU199" s="2">
        <v>13</v>
      </c>
      <c r="BV199" s="2">
        <v>11</v>
      </c>
      <c r="BW199" s="2">
        <v>11.3</v>
      </c>
      <c r="BX199" s="2">
        <v>11.5</v>
      </c>
      <c r="BY199" s="2">
        <v>11.5</v>
      </c>
      <c r="BZ199" s="2">
        <v>10.5</v>
      </c>
      <c r="CA199" s="2">
        <v>9.5</v>
      </c>
      <c r="CB199" s="2">
        <v>10.3</v>
      </c>
      <c r="CC199" s="2">
        <v>10</v>
      </c>
      <c r="CD199" s="2">
        <v>9</v>
      </c>
      <c r="CE199" s="2">
        <v>6.4</v>
      </c>
      <c r="CF199" s="2">
        <v>6.5</v>
      </c>
      <c r="CG199" s="2">
        <v>5.2</v>
      </c>
      <c r="CH199" s="2">
        <v>6.6</v>
      </c>
      <c r="CI199" s="2">
        <v>6.5</v>
      </c>
      <c r="CJ199" s="2">
        <v>6</v>
      </c>
      <c r="CK199" s="2">
        <v>5.7</v>
      </c>
      <c r="CL199" s="2">
        <v>6</v>
      </c>
      <c r="CM199" s="2">
        <v>6</v>
      </c>
      <c r="CN199" s="2">
        <v>5.6</v>
      </c>
      <c r="CO199" s="2">
        <v>25</v>
      </c>
      <c r="CP199" s="2">
        <v>20</v>
      </c>
      <c r="CQ199" s="2">
        <v>15</v>
      </c>
      <c r="CR199" s="2">
        <v>20</v>
      </c>
      <c r="CS199" s="2">
        <v>20</v>
      </c>
      <c r="CT199" s="2">
        <v>20</v>
      </c>
      <c r="CU199" s="2">
        <v>15</v>
      </c>
      <c r="CV199" s="2">
        <v>15</v>
      </c>
      <c r="CW199" s="2">
        <v>15</v>
      </c>
      <c r="CX199" s="2">
        <v>15</v>
      </c>
      <c r="CY199" s="2" t="s">
        <v>123</v>
      </c>
      <c r="CZ199" s="2" t="s">
        <v>114</v>
      </c>
      <c r="DA199" s="2" t="s">
        <v>12</v>
      </c>
    </row>
    <row r="200" spans="1:151" x14ac:dyDescent="0.3">
      <c r="A200" s="2">
        <v>199</v>
      </c>
      <c r="B200" s="2">
        <v>1</v>
      </c>
      <c r="C200" s="2">
        <v>1</v>
      </c>
      <c r="D200" s="2">
        <v>6</v>
      </c>
      <c r="E200" s="2" t="s">
        <v>161</v>
      </c>
      <c r="F200" s="2" t="s">
        <v>5</v>
      </c>
      <c r="I200" s="2">
        <v>1</v>
      </c>
      <c r="J200" s="3">
        <v>43949</v>
      </c>
      <c r="K200" s="3">
        <v>44312</v>
      </c>
      <c r="L200" s="3" t="s">
        <v>189</v>
      </c>
      <c r="M200" s="7">
        <f t="shared" si="127"/>
        <v>363</v>
      </c>
      <c r="N200" s="7">
        <f t="shared" si="128"/>
        <v>12.1</v>
      </c>
      <c r="O200" s="3">
        <v>44450</v>
      </c>
      <c r="P200" s="7">
        <f t="shared" si="129"/>
        <v>138</v>
      </c>
      <c r="Q200" s="7">
        <f t="shared" si="130"/>
        <v>4.5999999999999996</v>
      </c>
      <c r="R200" s="2">
        <v>8</v>
      </c>
      <c r="S200" s="2">
        <v>221</v>
      </c>
      <c r="T200" s="2">
        <v>22.5</v>
      </c>
      <c r="U200" s="2">
        <v>4</v>
      </c>
      <c r="V200" s="2">
        <v>0.98499999999999999</v>
      </c>
      <c r="W200" s="2">
        <v>6</v>
      </c>
      <c r="X200" s="2">
        <v>2</v>
      </c>
      <c r="Y200" s="2">
        <v>8</v>
      </c>
      <c r="Z200" s="2">
        <v>6.3</v>
      </c>
      <c r="AA200" s="2">
        <v>7</v>
      </c>
      <c r="AB200" s="2">
        <v>7</v>
      </c>
      <c r="AC200" s="2">
        <v>6.8</v>
      </c>
      <c r="AD200" s="2">
        <v>7.5</v>
      </c>
      <c r="AE200" s="2">
        <v>9</v>
      </c>
      <c r="AF200" s="2">
        <v>8.3000000000000007</v>
      </c>
      <c r="AG200" s="2">
        <v>7</v>
      </c>
      <c r="AH200" s="2">
        <v>7.4</v>
      </c>
      <c r="AI200" s="2">
        <v>5</v>
      </c>
      <c r="AJ200" s="2">
        <v>4</v>
      </c>
      <c r="AK200" s="2">
        <v>3.4</v>
      </c>
      <c r="AL200" s="2">
        <v>4</v>
      </c>
      <c r="AM200" s="2">
        <v>3.8</v>
      </c>
      <c r="AN200" s="2">
        <v>4.2</v>
      </c>
      <c r="AO200" s="2">
        <v>5</v>
      </c>
      <c r="AP200" s="2">
        <v>4.5</v>
      </c>
      <c r="AQ200" s="2">
        <v>3.8</v>
      </c>
      <c r="AR200" s="2">
        <v>4</v>
      </c>
      <c r="AS200" s="2">
        <f t="shared" si="125"/>
        <v>4.17</v>
      </c>
      <c r="AT200" s="2">
        <f t="shared" si="126"/>
        <v>1.3280254777070062</v>
      </c>
      <c r="AU200" s="2">
        <v>10</v>
      </c>
      <c r="AV200" s="2">
        <v>10</v>
      </c>
      <c r="AW200" s="2">
        <v>5</v>
      </c>
      <c r="AX200" s="2">
        <v>5</v>
      </c>
      <c r="AY200" s="2">
        <v>5</v>
      </c>
      <c r="AZ200" s="2">
        <v>5</v>
      </c>
      <c r="BA200" s="2">
        <v>5</v>
      </c>
      <c r="BB200" s="2">
        <v>10</v>
      </c>
      <c r="BC200" s="2">
        <v>10</v>
      </c>
      <c r="BD200" s="2">
        <v>5</v>
      </c>
      <c r="BE200" s="2" t="s">
        <v>95</v>
      </c>
      <c r="BF200" s="2" t="s">
        <v>94</v>
      </c>
      <c r="BG200" s="2" t="s">
        <v>11</v>
      </c>
      <c r="BH200" s="3">
        <v>44513</v>
      </c>
      <c r="BI200" s="3" t="s">
        <v>192</v>
      </c>
      <c r="BJ200" s="3">
        <v>44642</v>
      </c>
      <c r="BK200" s="8">
        <f t="shared" ref="BK200" si="135">BJ:BJ-BH:BH</f>
        <v>129</v>
      </c>
      <c r="BL200" s="8">
        <f t="shared" ref="BL200" si="136">BK:BK/30</f>
        <v>4.3</v>
      </c>
      <c r="BM200" s="8">
        <f t="shared" si="133"/>
        <v>192</v>
      </c>
      <c r="BN200" s="9">
        <f t="shared" si="134"/>
        <v>6.4</v>
      </c>
      <c r="BO200" s="2">
        <v>180</v>
      </c>
      <c r="BP200" s="2">
        <v>27.6</v>
      </c>
      <c r="BQ200" s="2">
        <v>2</v>
      </c>
      <c r="BR200" s="2">
        <v>0.63500000000000001</v>
      </c>
      <c r="BS200" s="2">
        <v>8</v>
      </c>
      <c r="BT200" s="2">
        <v>2</v>
      </c>
      <c r="BU200" s="2">
        <v>6</v>
      </c>
      <c r="BV200" s="2">
        <v>6.2</v>
      </c>
      <c r="BW200" s="2">
        <v>7.2</v>
      </c>
      <c r="BX200" s="2">
        <v>6</v>
      </c>
      <c r="BY200" s="2">
        <v>6</v>
      </c>
      <c r="BZ200" s="2">
        <v>6.2</v>
      </c>
      <c r="CA200" s="2">
        <v>7.4</v>
      </c>
      <c r="CB200" s="2">
        <v>7.5</v>
      </c>
      <c r="CC200" s="2">
        <v>6</v>
      </c>
      <c r="CD200" s="2">
        <v>6.5</v>
      </c>
      <c r="CE200" s="2">
        <v>4.3</v>
      </c>
      <c r="CF200" s="2">
        <v>4.2</v>
      </c>
      <c r="CG200" s="2">
        <v>4</v>
      </c>
      <c r="CH200" s="2">
        <v>4.3</v>
      </c>
      <c r="CI200" s="2">
        <v>4</v>
      </c>
      <c r="CJ200" s="2">
        <v>4.3</v>
      </c>
      <c r="CK200" s="2">
        <v>4</v>
      </c>
      <c r="CL200" s="2">
        <v>4.5999999999999996</v>
      </c>
      <c r="CM200" s="2">
        <v>3.8</v>
      </c>
      <c r="CN200" s="2">
        <v>4.2</v>
      </c>
      <c r="CO200" s="2">
        <v>5</v>
      </c>
      <c r="CP200" s="2">
        <v>5</v>
      </c>
      <c r="CQ200" s="2">
        <v>5</v>
      </c>
      <c r="CR200" s="2">
        <v>5</v>
      </c>
      <c r="CS200" s="2">
        <v>5</v>
      </c>
      <c r="CT200" s="2">
        <v>5</v>
      </c>
      <c r="CU200" s="2">
        <v>5</v>
      </c>
      <c r="CV200" s="2">
        <v>5</v>
      </c>
      <c r="CW200" s="2">
        <v>5</v>
      </c>
      <c r="CX200" s="2">
        <v>5</v>
      </c>
      <c r="CY200" s="2" t="s">
        <v>101</v>
      </c>
      <c r="CZ200" s="2" t="s">
        <v>114</v>
      </c>
      <c r="DA200" s="2" t="s">
        <v>12</v>
      </c>
    </row>
    <row r="201" spans="1:151" x14ac:dyDescent="0.3">
      <c r="A201" s="2">
        <v>200</v>
      </c>
      <c r="B201" s="2">
        <v>1</v>
      </c>
      <c r="C201" s="2">
        <v>2</v>
      </c>
      <c r="D201" s="2">
        <v>6</v>
      </c>
      <c r="E201" s="2" t="s">
        <v>161</v>
      </c>
      <c r="F201" s="2" t="s">
        <v>5</v>
      </c>
      <c r="I201" s="2">
        <v>1</v>
      </c>
      <c r="J201" s="3">
        <v>43949</v>
      </c>
      <c r="K201" s="3">
        <v>44381</v>
      </c>
      <c r="L201" s="3" t="s">
        <v>190</v>
      </c>
      <c r="M201" s="7">
        <f t="shared" si="127"/>
        <v>432</v>
      </c>
      <c r="N201" s="7">
        <f t="shared" si="128"/>
        <v>14.4</v>
      </c>
      <c r="O201" s="3">
        <v>44652</v>
      </c>
      <c r="P201" s="7">
        <f t="shared" si="129"/>
        <v>271</v>
      </c>
      <c r="Q201" s="7">
        <f t="shared" si="130"/>
        <v>9.0333333333333332</v>
      </c>
      <c r="R201" s="2">
        <v>7</v>
      </c>
      <c r="S201" s="2">
        <v>176</v>
      </c>
      <c r="T201" s="2">
        <v>26</v>
      </c>
      <c r="U201" s="2">
        <v>4</v>
      </c>
      <c r="V201" s="2">
        <v>0.78</v>
      </c>
      <c r="W201" s="2">
        <v>7</v>
      </c>
      <c r="X201" s="2">
        <v>2</v>
      </c>
      <c r="Y201" s="2">
        <v>8.5</v>
      </c>
      <c r="Z201" s="2">
        <v>7</v>
      </c>
      <c r="AA201" s="2">
        <v>6.5</v>
      </c>
      <c r="AB201" s="2">
        <v>7.3</v>
      </c>
      <c r="AC201" s="2">
        <v>7.8</v>
      </c>
      <c r="AD201" s="2">
        <v>6.5</v>
      </c>
      <c r="AE201" s="2">
        <v>5</v>
      </c>
      <c r="AF201" s="2">
        <v>6.2</v>
      </c>
      <c r="AG201" s="2">
        <v>6.5</v>
      </c>
      <c r="AH201" s="2">
        <v>6</v>
      </c>
      <c r="AI201" s="2">
        <v>5.3</v>
      </c>
      <c r="AJ201" s="2">
        <v>5</v>
      </c>
      <c r="AK201" s="2">
        <v>4.8</v>
      </c>
      <c r="AL201" s="2">
        <v>4.5999999999999996</v>
      </c>
      <c r="AM201" s="2">
        <v>4.8</v>
      </c>
      <c r="AN201" s="2">
        <v>4.3</v>
      </c>
      <c r="AO201" s="2">
        <v>4</v>
      </c>
      <c r="AP201" s="2">
        <v>4.4000000000000004</v>
      </c>
      <c r="AQ201" s="2">
        <v>4.4000000000000004</v>
      </c>
      <c r="AR201" s="2">
        <v>4.2</v>
      </c>
      <c r="AS201" s="2">
        <f t="shared" si="125"/>
        <v>4.58</v>
      </c>
      <c r="AT201" s="2">
        <f t="shared" si="126"/>
        <v>1.4585987261146496</v>
      </c>
      <c r="AU201" s="2">
        <v>10</v>
      </c>
      <c r="AV201" s="2">
        <v>5</v>
      </c>
      <c r="AW201" s="2">
        <v>5</v>
      </c>
      <c r="AX201" s="2">
        <v>5</v>
      </c>
      <c r="AY201" s="2">
        <v>5</v>
      </c>
      <c r="AZ201" s="2">
        <v>5</v>
      </c>
      <c r="BA201" s="2">
        <v>5</v>
      </c>
      <c r="BB201" s="2">
        <v>5</v>
      </c>
      <c r="BC201" s="2">
        <v>5</v>
      </c>
      <c r="BD201" s="2">
        <v>5</v>
      </c>
      <c r="BE201" s="2" t="s">
        <v>124</v>
      </c>
      <c r="BF201" s="2" t="s">
        <v>94</v>
      </c>
      <c r="BG201" s="2" t="s">
        <v>11</v>
      </c>
      <c r="BH201" s="3"/>
    </row>
    <row r="202" spans="1:151" x14ac:dyDescent="0.3">
      <c r="A202" s="2">
        <v>201</v>
      </c>
      <c r="B202" s="2">
        <v>1</v>
      </c>
      <c r="C202" s="2">
        <v>3</v>
      </c>
      <c r="D202" s="2">
        <v>6</v>
      </c>
      <c r="E202" s="2" t="s">
        <v>161</v>
      </c>
      <c r="F202" s="2" t="s">
        <v>5</v>
      </c>
      <c r="I202" s="2">
        <v>1</v>
      </c>
      <c r="J202" s="3">
        <v>43949</v>
      </c>
      <c r="K202" s="3">
        <v>44296</v>
      </c>
      <c r="L202" s="3" t="s">
        <v>189</v>
      </c>
      <c r="M202" s="7">
        <f t="shared" si="127"/>
        <v>347</v>
      </c>
      <c r="N202" s="7">
        <f t="shared" si="128"/>
        <v>11.566666666666666</v>
      </c>
      <c r="O202" s="3">
        <v>44529</v>
      </c>
      <c r="P202" s="7">
        <f t="shared" si="129"/>
        <v>233</v>
      </c>
      <c r="Q202" s="7">
        <f t="shared" si="130"/>
        <v>7.7666666666666666</v>
      </c>
      <c r="R202" s="2">
        <v>6</v>
      </c>
      <c r="S202" s="2">
        <v>148</v>
      </c>
      <c r="T202" s="2">
        <v>20</v>
      </c>
      <c r="U202" s="2">
        <v>3</v>
      </c>
      <c r="V202" s="2">
        <v>0.2</v>
      </c>
      <c r="W202" s="2">
        <v>5</v>
      </c>
      <c r="X202" s="2">
        <v>2</v>
      </c>
      <c r="Y202" s="2">
        <v>5</v>
      </c>
      <c r="Z202" s="2">
        <v>5.5</v>
      </c>
      <c r="AA202" s="2">
        <v>5.2</v>
      </c>
      <c r="AB202" s="2">
        <v>6</v>
      </c>
      <c r="AC202" s="2">
        <v>4.5</v>
      </c>
      <c r="AD202" s="2">
        <v>6</v>
      </c>
      <c r="AE202" s="2">
        <v>5.3</v>
      </c>
      <c r="AF202" s="2">
        <v>5.5</v>
      </c>
      <c r="AG202" s="2">
        <v>5.2</v>
      </c>
      <c r="AH202" s="2">
        <v>5.5</v>
      </c>
      <c r="AI202" s="2">
        <v>3.4</v>
      </c>
      <c r="AJ202" s="2">
        <v>3.6</v>
      </c>
      <c r="AK202" s="2">
        <v>3</v>
      </c>
      <c r="AL202" s="2">
        <v>4</v>
      </c>
      <c r="AM202" s="2">
        <v>3.2</v>
      </c>
      <c r="AN202" s="2">
        <v>3</v>
      </c>
      <c r="AO202" s="2">
        <v>3.2</v>
      </c>
      <c r="AP202" s="2">
        <v>3.2</v>
      </c>
      <c r="AQ202" s="2">
        <v>3.6</v>
      </c>
      <c r="AR202" s="2">
        <v>3.2</v>
      </c>
      <c r="AS202" s="2">
        <f t="shared" si="125"/>
        <v>3.34</v>
      </c>
      <c r="AT202" s="2">
        <f t="shared" si="126"/>
        <v>1.0636942675159236</v>
      </c>
      <c r="AU202" s="2">
        <v>5</v>
      </c>
      <c r="AV202" s="2">
        <v>5</v>
      </c>
      <c r="AW202" s="2">
        <v>5</v>
      </c>
      <c r="AX202" s="2">
        <v>5</v>
      </c>
      <c r="AY202" s="2">
        <v>5</v>
      </c>
      <c r="AZ202" s="2">
        <v>5</v>
      </c>
      <c r="BA202" s="2">
        <v>5</v>
      </c>
      <c r="BB202" s="2">
        <v>5</v>
      </c>
      <c r="BC202" s="2">
        <v>5</v>
      </c>
      <c r="BD202" s="2">
        <v>5</v>
      </c>
      <c r="BE202" s="2" t="s">
        <v>124</v>
      </c>
      <c r="BF202" s="2" t="s">
        <v>94</v>
      </c>
      <c r="BG202" s="2" t="s">
        <v>11</v>
      </c>
      <c r="BH202" s="3"/>
    </row>
    <row r="203" spans="1:151" x14ac:dyDescent="0.3">
      <c r="A203" s="2">
        <v>202</v>
      </c>
      <c r="B203" s="2">
        <v>1</v>
      </c>
      <c r="C203" s="2">
        <v>1</v>
      </c>
      <c r="D203" s="2">
        <v>6</v>
      </c>
      <c r="E203" s="2" t="s">
        <v>78</v>
      </c>
      <c r="F203" s="2" t="s">
        <v>5</v>
      </c>
      <c r="I203" s="2">
        <v>1</v>
      </c>
      <c r="AS203" s="2" t="e">
        <f t="shared" si="125"/>
        <v>#DIV/0!</v>
      </c>
      <c r="AT203" s="2" t="e">
        <f t="shared" si="126"/>
        <v>#DIV/0!</v>
      </c>
      <c r="BH203" s="3"/>
    </row>
    <row r="204" spans="1:151" x14ac:dyDescent="0.3">
      <c r="A204" s="2">
        <v>203</v>
      </c>
      <c r="B204" s="2">
        <v>1</v>
      </c>
      <c r="C204" s="2">
        <v>2</v>
      </c>
      <c r="D204" s="2">
        <v>6</v>
      </c>
      <c r="E204" s="2" t="s">
        <v>78</v>
      </c>
      <c r="F204" s="2" t="s">
        <v>5</v>
      </c>
      <c r="I204" s="2">
        <v>1</v>
      </c>
      <c r="AS204" s="2" t="e">
        <f t="shared" si="125"/>
        <v>#DIV/0!</v>
      </c>
      <c r="AT204" s="2" t="e">
        <f t="shared" si="126"/>
        <v>#DIV/0!</v>
      </c>
      <c r="BH204" s="3"/>
    </row>
    <row r="205" spans="1:151" x14ac:dyDescent="0.3">
      <c r="A205" s="2">
        <v>204</v>
      </c>
      <c r="B205" s="2">
        <v>1</v>
      </c>
      <c r="C205" s="2">
        <v>3</v>
      </c>
      <c r="D205" s="2">
        <v>6</v>
      </c>
      <c r="E205" s="2" t="s">
        <v>78</v>
      </c>
      <c r="F205" s="2" t="s">
        <v>5</v>
      </c>
      <c r="I205" s="2">
        <v>1</v>
      </c>
      <c r="AS205" s="2" t="e">
        <f t="shared" si="125"/>
        <v>#DIV/0!</v>
      </c>
      <c r="AT205" s="2" t="e">
        <f t="shared" si="126"/>
        <v>#DIV/0!</v>
      </c>
      <c r="BH205" s="3"/>
    </row>
    <row r="206" spans="1:151" x14ac:dyDescent="0.3">
      <c r="A206" s="2">
        <v>205</v>
      </c>
      <c r="B206" s="2">
        <v>1</v>
      </c>
      <c r="C206" s="2">
        <v>1</v>
      </c>
      <c r="D206" s="2">
        <v>6</v>
      </c>
      <c r="E206" s="2" t="s">
        <v>77</v>
      </c>
      <c r="F206" s="2" t="s">
        <v>5</v>
      </c>
      <c r="I206" s="2">
        <v>1</v>
      </c>
      <c r="AS206" s="2" t="e">
        <f t="shared" si="125"/>
        <v>#DIV/0!</v>
      </c>
      <c r="AT206" s="2" t="e">
        <f t="shared" si="126"/>
        <v>#DIV/0!</v>
      </c>
      <c r="BH206" s="3"/>
    </row>
    <row r="207" spans="1:151" x14ac:dyDescent="0.3">
      <c r="A207" s="2">
        <v>206</v>
      </c>
      <c r="B207" s="2">
        <v>1</v>
      </c>
      <c r="C207" s="2">
        <v>2</v>
      </c>
      <c r="D207" s="2">
        <v>6</v>
      </c>
      <c r="E207" s="2" t="s">
        <v>77</v>
      </c>
      <c r="F207" s="2" t="s">
        <v>5</v>
      </c>
      <c r="I207" s="2">
        <v>1</v>
      </c>
      <c r="AS207" s="2" t="e">
        <f t="shared" si="125"/>
        <v>#DIV/0!</v>
      </c>
      <c r="AT207" s="2" t="e">
        <f t="shared" si="126"/>
        <v>#DIV/0!</v>
      </c>
      <c r="BH207" s="3"/>
    </row>
    <row r="208" spans="1:151" x14ac:dyDescent="0.3">
      <c r="A208" s="2">
        <v>207</v>
      </c>
      <c r="B208" s="2">
        <v>1</v>
      </c>
      <c r="C208" s="2">
        <v>3</v>
      </c>
      <c r="D208" s="2">
        <v>6</v>
      </c>
      <c r="E208" s="2" t="s">
        <v>77</v>
      </c>
      <c r="F208" s="2" t="s">
        <v>5</v>
      </c>
      <c r="I208" s="2">
        <v>1</v>
      </c>
      <c r="AS208" s="2" t="e">
        <f t="shared" si="125"/>
        <v>#DIV/0!</v>
      </c>
      <c r="AT208" s="2" t="e">
        <f t="shared" si="126"/>
        <v>#DIV/0!</v>
      </c>
      <c r="BH208" s="3"/>
    </row>
    <row r="209" spans="1:151" x14ac:dyDescent="0.3">
      <c r="A209" s="2">
        <v>208</v>
      </c>
      <c r="B209" s="2">
        <v>1</v>
      </c>
      <c r="C209" s="2">
        <v>1</v>
      </c>
      <c r="D209" s="2">
        <v>6</v>
      </c>
      <c r="E209" s="2" t="s">
        <v>161</v>
      </c>
      <c r="F209" s="2" t="s">
        <v>5</v>
      </c>
      <c r="I209" s="2">
        <v>1</v>
      </c>
      <c r="J209" s="3">
        <v>43949</v>
      </c>
      <c r="AS209" s="2" t="e">
        <f t="shared" si="125"/>
        <v>#DIV/0!</v>
      </c>
      <c r="AT209" s="2" t="e">
        <f t="shared" si="126"/>
        <v>#DIV/0!</v>
      </c>
      <c r="BH209" s="3"/>
    </row>
    <row r="210" spans="1:151" x14ac:dyDescent="0.3">
      <c r="A210" s="2">
        <v>209</v>
      </c>
      <c r="B210" s="2">
        <v>1</v>
      </c>
      <c r="C210" s="2">
        <v>2</v>
      </c>
      <c r="D210" s="2">
        <v>6</v>
      </c>
      <c r="E210" s="2" t="s">
        <v>161</v>
      </c>
      <c r="F210" s="2" t="s">
        <v>5</v>
      </c>
      <c r="I210" s="2">
        <v>1</v>
      </c>
      <c r="J210" s="3">
        <v>43949</v>
      </c>
      <c r="K210" s="3">
        <v>44393</v>
      </c>
      <c r="L210" s="3" t="s">
        <v>190</v>
      </c>
      <c r="M210" s="7">
        <f>K:K-J:J</f>
        <v>444</v>
      </c>
      <c r="N210" s="7">
        <f t="shared" si="128"/>
        <v>14.8</v>
      </c>
      <c r="O210" s="3">
        <v>44579</v>
      </c>
      <c r="P210" s="7">
        <f>O:O-K:K</f>
        <v>186</v>
      </c>
      <c r="Q210" s="7">
        <f t="shared" si="130"/>
        <v>6.2</v>
      </c>
      <c r="R210" s="2">
        <v>13</v>
      </c>
      <c r="S210" s="2">
        <v>169</v>
      </c>
      <c r="T210" s="2">
        <v>21.7</v>
      </c>
      <c r="U210" s="2">
        <v>4</v>
      </c>
      <c r="V210" s="2">
        <v>0.57999999999999996</v>
      </c>
      <c r="W210" s="2">
        <v>6</v>
      </c>
      <c r="X210" s="2">
        <v>2</v>
      </c>
      <c r="Y210" s="2">
        <v>6.5</v>
      </c>
      <c r="Z210" s="2">
        <v>6.5</v>
      </c>
      <c r="AA210" s="2">
        <v>6</v>
      </c>
      <c r="AB210" s="2">
        <v>7</v>
      </c>
      <c r="AC210" s="2">
        <v>6.2</v>
      </c>
      <c r="AD210" s="2">
        <v>6.5</v>
      </c>
      <c r="AE210" s="2">
        <v>6.5</v>
      </c>
      <c r="AF210" s="2">
        <v>6.2</v>
      </c>
      <c r="AG210" s="2">
        <v>5.7</v>
      </c>
      <c r="AH210" s="2">
        <v>5.2</v>
      </c>
      <c r="AI210" s="2">
        <v>4.2</v>
      </c>
      <c r="AJ210" s="2">
        <v>4.5</v>
      </c>
      <c r="AK210" s="2">
        <v>4</v>
      </c>
      <c r="AL210" s="2">
        <v>3.8</v>
      </c>
      <c r="AM210" s="2">
        <v>4</v>
      </c>
      <c r="AN210" s="2">
        <v>4.3</v>
      </c>
      <c r="AO210" s="2">
        <v>3.8</v>
      </c>
      <c r="AP210" s="2">
        <v>4.3</v>
      </c>
      <c r="AQ210" s="2">
        <v>4</v>
      </c>
      <c r="AR210" s="2">
        <v>4</v>
      </c>
      <c r="AS210" s="2">
        <f t="shared" si="125"/>
        <v>4.09</v>
      </c>
      <c r="AT210" s="2">
        <f t="shared" si="126"/>
        <v>1.3025477707006368</v>
      </c>
      <c r="AU210" s="2">
        <v>5</v>
      </c>
      <c r="AV210" s="2">
        <v>5</v>
      </c>
      <c r="AW210" s="2">
        <v>5</v>
      </c>
      <c r="AX210" s="2">
        <v>5</v>
      </c>
      <c r="AY210" s="2">
        <v>5</v>
      </c>
      <c r="AZ210" s="2">
        <v>5</v>
      </c>
      <c r="BA210" s="2">
        <v>5</v>
      </c>
      <c r="BB210" s="2">
        <v>5</v>
      </c>
      <c r="BC210" s="2">
        <v>5</v>
      </c>
      <c r="BD210" s="2">
        <v>5</v>
      </c>
      <c r="BE210" s="2" t="s">
        <v>124</v>
      </c>
      <c r="BF210" s="2" t="s">
        <v>94</v>
      </c>
      <c r="BG210" s="2" t="s">
        <v>11</v>
      </c>
      <c r="BH210" s="3"/>
    </row>
    <row r="211" spans="1:151" x14ac:dyDescent="0.3">
      <c r="A211" s="2">
        <v>210</v>
      </c>
      <c r="B211" s="2">
        <v>1</v>
      </c>
      <c r="C211" s="2">
        <v>3</v>
      </c>
      <c r="D211" s="2">
        <v>6</v>
      </c>
      <c r="E211" s="2" t="s">
        <v>161</v>
      </c>
      <c r="F211" s="2" t="s">
        <v>5</v>
      </c>
      <c r="I211" s="2">
        <v>1</v>
      </c>
      <c r="J211" s="3">
        <v>43949</v>
      </c>
      <c r="O211" s="3">
        <v>44642</v>
      </c>
      <c r="S211" s="2">
        <v>218</v>
      </c>
      <c r="T211" s="2">
        <v>21</v>
      </c>
      <c r="U211" s="2">
        <v>3</v>
      </c>
      <c r="V211" s="2">
        <v>0.48</v>
      </c>
      <c r="W211" s="2">
        <v>6</v>
      </c>
      <c r="X211" s="2">
        <v>2</v>
      </c>
      <c r="Y211" s="2">
        <v>5.3</v>
      </c>
      <c r="Z211" s="2">
        <v>5.2</v>
      </c>
      <c r="AA211" s="2">
        <v>5.7</v>
      </c>
      <c r="AB211" s="2">
        <v>5</v>
      </c>
      <c r="AC211" s="2">
        <v>5.4</v>
      </c>
      <c r="AD211" s="2">
        <v>5.3</v>
      </c>
      <c r="AE211" s="2">
        <v>5</v>
      </c>
      <c r="AF211" s="2">
        <v>5.2</v>
      </c>
      <c r="AG211" s="2">
        <v>5.4</v>
      </c>
      <c r="AH211" s="2">
        <v>5</v>
      </c>
      <c r="AI211" s="2">
        <v>3.6</v>
      </c>
      <c r="AJ211" s="2">
        <v>3.4</v>
      </c>
      <c r="AK211" s="2">
        <v>4</v>
      </c>
      <c r="AL211" s="2">
        <v>3.5</v>
      </c>
      <c r="AM211" s="2">
        <v>4</v>
      </c>
      <c r="AN211" s="2">
        <v>3.8</v>
      </c>
      <c r="AO211" s="2">
        <v>3</v>
      </c>
      <c r="AP211" s="2">
        <v>3.7</v>
      </c>
      <c r="AQ211" s="2">
        <v>3.4</v>
      </c>
      <c r="AR211" s="2">
        <v>3.3</v>
      </c>
      <c r="AS211" s="2">
        <f t="shared" si="125"/>
        <v>3.5699999999999994</v>
      </c>
      <c r="AT211" s="2">
        <f t="shared" si="126"/>
        <v>1.1369426751592355</v>
      </c>
      <c r="AU211" s="2">
        <v>5</v>
      </c>
      <c r="AV211" s="2">
        <v>5</v>
      </c>
      <c r="AW211" s="2">
        <v>5</v>
      </c>
      <c r="AX211" s="2">
        <v>5</v>
      </c>
      <c r="AY211" s="2">
        <v>5</v>
      </c>
      <c r="AZ211" s="2">
        <v>5</v>
      </c>
      <c r="BA211" s="2">
        <v>5</v>
      </c>
      <c r="BB211" s="2">
        <v>5</v>
      </c>
      <c r="BC211" s="2">
        <v>5</v>
      </c>
      <c r="BD211" s="2">
        <v>5</v>
      </c>
      <c r="BE211" s="2" t="s">
        <v>101</v>
      </c>
      <c r="BF211" s="2" t="s">
        <v>106</v>
      </c>
      <c r="BG211" s="2" t="s">
        <v>11</v>
      </c>
      <c r="BH211" s="3"/>
    </row>
    <row r="212" spans="1:151" x14ac:dyDescent="0.3">
      <c r="A212" s="2">
        <v>211</v>
      </c>
      <c r="B212" s="2">
        <v>1</v>
      </c>
      <c r="C212" s="2">
        <v>1</v>
      </c>
      <c r="D212" s="2">
        <v>6</v>
      </c>
      <c r="E212" s="2" t="s">
        <v>78</v>
      </c>
      <c r="F212" s="2" t="s">
        <v>5</v>
      </c>
      <c r="I212" s="2">
        <v>1</v>
      </c>
      <c r="AS212" s="2" t="e">
        <f t="shared" si="125"/>
        <v>#DIV/0!</v>
      </c>
      <c r="AT212" s="2" t="e">
        <f t="shared" si="126"/>
        <v>#DIV/0!</v>
      </c>
      <c r="BH212" s="3"/>
    </row>
    <row r="213" spans="1:151" x14ac:dyDescent="0.3">
      <c r="A213" s="2">
        <v>212</v>
      </c>
      <c r="B213" s="2">
        <v>1</v>
      </c>
      <c r="C213" s="2">
        <v>2</v>
      </c>
      <c r="D213" s="2">
        <v>6</v>
      </c>
      <c r="E213" s="2" t="s">
        <v>78</v>
      </c>
      <c r="F213" s="2" t="s">
        <v>5</v>
      </c>
      <c r="I213" s="2">
        <v>1</v>
      </c>
      <c r="AS213" s="2" t="e">
        <f t="shared" si="125"/>
        <v>#DIV/0!</v>
      </c>
      <c r="AT213" s="2" t="e">
        <f t="shared" si="126"/>
        <v>#DIV/0!</v>
      </c>
      <c r="BH213" s="3"/>
    </row>
    <row r="214" spans="1:151" x14ac:dyDescent="0.3">
      <c r="A214" s="2">
        <v>213</v>
      </c>
      <c r="B214" s="2">
        <v>1</v>
      </c>
      <c r="C214" s="2">
        <v>3</v>
      </c>
      <c r="D214" s="2">
        <v>6</v>
      </c>
      <c r="E214" s="2" t="s">
        <v>78</v>
      </c>
      <c r="F214" s="2" t="s">
        <v>5</v>
      </c>
      <c r="I214" s="2">
        <v>1</v>
      </c>
      <c r="AS214" s="2" t="e">
        <f t="shared" si="125"/>
        <v>#DIV/0!</v>
      </c>
      <c r="AT214" s="2" t="e">
        <f t="shared" si="126"/>
        <v>#DIV/0!</v>
      </c>
      <c r="BH214" s="3"/>
    </row>
    <row r="215" spans="1:151" x14ac:dyDescent="0.3">
      <c r="A215" s="2">
        <v>214</v>
      </c>
      <c r="B215" s="2">
        <v>1</v>
      </c>
      <c r="C215" s="2">
        <v>1</v>
      </c>
      <c r="D215" s="2">
        <v>6</v>
      </c>
      <c r="E215" s="2" t="s">
        <v>79</v>
      </c>
      <c r="F215" s="2" t="s">
        <v>22</v>
      </c>
      <c r="G215" s="2" t="s">
        <v>77</v>
      </c>
      <c r="H215" s="2">
        <v>1</v>
      </c>
      <c r="J215" s="3">
        <v>43949</v>
      </c>
      <c r="AS215" s="2" t="e">
        <f t="shared" si="125"/>
        <v>#DIV/0!</v>
      </c>
      <c r="AT215" s="2" t="e">
        <f t="shared" si="126"/>
        <v>#DIV/0!</v>
      </c>
      <c r="BH215" s="3"/>
    </row>
    <row r="216" spans="1:151" x14ac:dyDescent="0.3">
      <c r="A216" s="2">
        <v>215</v>
      </c>
      <c r="B216" s="2">
        <v>1</v>
      </c>
      <c r="C216" s="2">
        <v>2</v>
      </c>
      <c r="D216" s="2">
        <v>6</v>
      </c>
      <c r="E216" s="2" t="s">
        <v>79</v>
      </c>
      <c r="F216" s="2" t="s">
        <v>22</v>
      </c>
      <c r="G216" s="2" t="s">
        <v>77</v>
      </c>
      <c r="H216" s="2">
        <v>1</v>
      </c>
      <c r="J216" s="3">
        <v>43949</v>
      </c>
      <c r="O216" s="3">
        <v>44642</v>
      </c>
      <c r="S216" s="2">
        <v>208</v>
      </c>
      <c r="T216" s="2">
        <v>25</v>
      </c>
      <c r="U216" s="2">
        <v>6</v>
      </c>
      <c r="V216" s="2">
        <v>5.665</v>
      </c>
      <c r="W216" s="2">
        <v>8</v>
      </c>
      <c r="X216" s="2">
        <v>2</v>
      </c>
      <c r="Y216" s="2">
        <v>12.7</v>
      </c>
      <c r="Z216" s="2">
        <v>13.8</v>
      </c>
      <c r="AA216" s="2">
        <v>14.5</v>
      </c>
      <c r="AB216" s="2">
        <v>12.7</v>
      </c>
      <c r="AC216" s="2">
        <v>13.5</v>
      </c>
      <c r="AD216" s="2">
        <v>13.5</v>
      </c>
      <c r="AE216" s="2">
        <v>13.3</v>
      </c>
      <c r="AF216" s="2">
        <v>12.5</v>
      </c>
      <c r="AG216" s="2">
        <v>12.7</v>
      </c>
      <c r="AH216" s="2">
        <v>13.5</v>
      </c>
      <c r="AI216" s="2">
        <v>8.4</v>
      </c>
      <c r="AJ216" s="2">
        <v>8.6999999999999993</v>
      </c>
      <c r="AK216" s="2">
        <v>9</v>
      </c>
      <c r="AL216" s="2">
        <v>8.6</v>
      </c>
      <c r="AM216" s="2">
        <v>8.4</v>
      </c>
      <c r="AN216" s="2">
        <v>8.5</v>
      </c>
      <c r="AO216" s="2">
        <v>8</v>
      </c>
      <c r="AP216" s="2">
        <v>7.8</v>
      </c>
      <c r="AQ216" s="2">
        <v>8</v>
      </c>
      <c r="AR216" s="2">
        <v>7</v>
      </c>
      <c r="AS216" s="2">
        <f t="shared" si="125"/>
        <v>8.24</v>
      </c>
      <c r="AT216" s="2">
        <f t="shared" si="126"/>
        <v>2.6242038216560508</v>
      </c>
      <c r="AU216" s="2">
        <v>45</v>
      </c>
      <c r="AV216" s="2">
        <v>50</v>
      </c>
      <c r="AW216" s="2">
        <v>55</v>
      </c>
      <c r="AX216" s="2">
        <v>45</v>
      </c>
      <c r="AY216" s="2">
        <v>50</v>
      </c>
      <c r="AZ216" s="2">
        <v>50</v>
      </c>
      <c r="BA216" s="2">
        <v>40</v>
      </c>
      <c r="BB216" s="2">
        <v>35</v>
      </c>
      <c r="BC216" s="2">
        <v>40</v>
      </c>
      <c r="BD216" s="2">
        <v>35</v>
      </c>
      <c r="BE216" s="2">
        <v>1</v>
      </c>
      <c r="BF216" s="2" t="s">
        <v>94</v>
      </c>
      <c r="BG216" s="2" t="s">
        <v>11</v>
      </c>
      <c r="BH216" s="3"/>
    </row>
    <row r="217" spans="1:151" x14ac:dyDescent="0.3">
      <c r="A217" s="2">
        <v>216</v>
      </c>
      <c r="B217" s="2">
        <v>1</v>
      </c>
      <c r="C217" s="2">
        <v>3</v>
      </c>
      <c r="D217" s="2">
        <v>6</v>
      </c>
      <c r="E217" s="2" t="s">
        <v>79</v>
      </c>
      <c r="F217" s="2" t="s">
        <v>22</v>
      </c>
      <c r="G217" s="2" t="s">
        <v>77</v>
      </c>
      <c r="H217" s="2">
        <v>1</v>
      </c>
      <c r="J217" s="3">
        <v>43949</v>
      </c>
      <c r="K217" s="3">
        <v>44227</v>
      </c>
      <c r="L217" s="3" t="s">
        <v>188</v>
      </c>
      <c r="M217" s="7">
        <f>K:K-J:J</f>
        <v>278</v>
      </c>
      <c r="N217" s="7">
        <f t="shared" si="128"/>
        <v>9.2666666666666675</v>
      </c>
      <c r="O217" s="3">
        <v>44576</v>
      </c>
      <c r="P217" s="7">
        <f>O:O-K:K</f>
        <v>349</v>
      </c>
      <c r="Q217" s="7">
        <f t="shared" si="130"/>
        <v>11.633333333333333</v>
      </c>
      <c r="R217" s="2">
        <v>12</v>
      </c>
      <c r="S217" s="2">
        <v>270</v>
      </c>
      <c r="T217" s="2">
        <v>27</v>
      </c>
      <c r="U217" s="2">
        <v>5</v>
      </c>
      <c r="V217" s="2">
        <v>5.46</v>
      </c>
      <c r="W217" s="2">
        <v>6</v>
      </c>
      <c r="X217" s="2">
        <v>2</v>
      </c>
      <c r="Y217" s="2">
        <v>16.3</v>
      </c>
      <c r="Z217" s="2">
        <v>16</v>
      </c>
      <c r="AA217" s="2">
        <v>16.2</v>
      </c>
      <c r="AB217" s="2">
        <v>17</v>
      </c>
      <c r="AC217" s="2">
        <v>15</v>
      </c>
      <c r="AD217" s="2">
        <v>17</v>
      </c>
      <c r="AE217" s="2">
        <v>15</v>
      </c>
      <c r="AF217" s="2">
        <v>14.5</v>
      </c>
      <c r="AG217" s="2">
        <v>15.4</v>
      </c>
      <c r="AH217" s="2">
        <v>11.4</v>
      </c>
      <c r="AI217" s="2">
        <v>9.6999999999999993</v>
      </c>
      <c r="AJ217" s="2">
        <v>9.3000000000000007</v>
      </c>
      <c r="AK217" s="2">
        <v>9.6999999999999993</v>
      </c>
      <c r="AL217" s="2">
        <v>9.5</v>
      </c>
      <c r="AM217" s="2">
        <v>9.4</v>
      </c>
      <c r="AN217" s="2">
        <v>9</v>
      </c>
      <c r="AO217" s="2">
        <v>9.4</v>
      </c>
      <c r="AP217" s="2">
        <v>9.3000000000000007</v>
      </c>
      <c r="AQ217" s="2">
        <v>9.5</v>
      </c>
      <c r="AR217" s="2">
        <v>8.6999999999999993</v>
      </c>
      <c r="AS217" s="2">
        <f t="shared" si="125"/>
        <v>9.35</v>
      </c>
      <c r="AT217" s="2">
        <f t="shared" si="126"/>
        <v>2.9777070063694264</v>
      </c>
      <c r="AU217" s="2">
        <v>75</v>
      </c>
      <c r="AV217" s="2">
        <v>70</v>
      </c>
      <c r="AW217" s="2">
        <v>70</v>
      </c>
      <c r="AX217" s="2">
        <v>75</v>
      </c>
      <c r="AY217" s="2">
        <v>65</v>
      </c>
      <c r="AZ217" s="2">
        <v>70</v>
      </c>
      <c r="BA217" s="2">
        <v>60</v>
      </c>
      <c r="BB217" s="2">
        <v>65</v>
      </c>
      <c r="BC217" s="2">
        <v>70</v>
      </c>
      <c r="BD217" s="2">
        <v>35</v>
      </c>
      <c r="BE217" s="2" t="s">
        <v>125</v>
      </c>
      <c r="BF217" s="2" t="s">
        <v>94</v>
      </c>
      <c r="BG217" s="2" t="s">
        <v>11</v>
      </c>
      <c r="BH217" s="3"/>
    </row>
    <row r="218" spans="1:151" x14ac:dyDescent="0.3">
      <c r="A218" s="2">
        <v>217</v>
      </c>
      <c r="B218" s="2">
        <v>2</v>
      </c>
      <c r="C218" s="2">
        <v>1</v>
      </c>
      <c r="D218" s="2">
        <v>7</v>
      </c>
      <c r="E218" s="2" t="s">
        <v>49</v>
      </c>
      <c r="F218" s="2" t="s">
        <v>17</v>
      </c>
      <c r="G218" s="2" t="s">
        <v>10</v>
      </c>
      <c r="H218" s="2">
        <v>1</v>
      </c>
      <c r="J218" s="3">
        <v>43598</v>
      </c>
      <c r="K218" s="3">
        <v>44019</v>
      </c>
      <c r="L218" s="3" t="s">
        <v>190</v>
      </c>
      <c r="M218" s="7">
        <f>K:K-J:J</f>
        <v>421</v>
      </c>
      <c r="N218" s="7">
        <f t="shared" si="128"/>
        <v>14.033333333333333</v>
      </c>
      <c r="O218" s="3">
        <v>44146</v>
      </c>
      <c r="P218" s="7">
        <f>O:O-K:K</f>
        <v>127</v>
      </c>
      <c r="Q218" s="7">
        <f t="shared" si="130"/>
        <v>4.2333333333333334</v>
      </c>
      <c r="R218" s="2">
        <v>12</v>
      </c>
      <c r="S218" s="2">
        <v>357</v>
      </c>
      <c r="T218" s="2">
        <v>57</v>
      </c>
      <c r="U218" s="2">
        <v>6</v>
      </c>
      <c r="V218" s="2">
        <v>32</v>
      </c>
      <c r="W218" s="2">
        <v>8</v>
      </c>
      <c r="X218" s="2" t="s">
        <v>108</v>
      </c>
      <c r="Y218" s="2">
        <v>24</v>
      </c>
      <c r="Z218" s="2">
        <v>24.6</v>
      </c>
      <c r="AA218" s="2">
        <v>24.8</v>
      </c>
      <c r="AB218" s="2">
        <v>23</v>
      </c>
      <c r="AC218" s="2">
        <v>24.4</v>
      </c>
      <c r="AD218" s="2">
        <v>20.6</v>
      </c>
      <c r="AE218" s="2">
        <v>24</v>
      </c>
      <c r="AF218" s="2">
        <v>21</v>
      </c>
      <c r="AG218" s="2">
        <v>18</v>
      </c>
      <c r="AH218" s="2">
        <v>22.5</v>
      </c>
      <c r="AI218" s="2">
        <v>10</v>
      </c>
      <c r="AJ218" s="2">
        <v>10.199999999999999</v>
      </c>
      <c r="AK218" s="2">
        <v>11</v>
      </c>
      <c r="AL218" s="2">
        <v>9.8000000000000007</v>
      </c>
      <c r="AM218" s="2">
        <v>10.5</v>
      </c>
      <c r="AN218" s="2">
        <v>10</v>
      </c>
      <c r="AO218" s="2">
        <v>10.4</v>
      </c>
      <c r="AP218" s="2">
        <v>10.5</v>
      </c>
      <c r="AQ218" s="2">
        <v>10</v>
      </c>
      <c r="AR218" s="2">
        <v>10.4</v>
      </c>
      <c r="AS218" s="2">
        <f t="shared" si="125"/>
        <v>10.280000000000001</v>
      </c>
      <c r="AT218" s="2">
        <f t="shared" si="126"/>
        <v>3.2738853503184715</v>
      </c>
      <c r="AU218" s="2">
        <v>118</v>
      </c>
      <c r="AV218" s="2">
        <v>222</v>
      </c>
      <c r="AW218" s="2">
        <v>139</v>
      </c>
      <c r="AX218" s="2">
        <v>111</v>
      </c>
      <c r="AY218" s="2">
        <v>133</v>
      </c>
      <c r="AZ218" s="2">
        <v>95</v>
      </c>
      <c r="BA218" s="2">
        <v>132</v>
      </c>
      <c r="BB218" s="2">
        <v>116</v>
      </c>
      <c r="BC218" s="2">
        <v>92</v>
      </c>
      <c r="BD218" s="2">
        <v>115</v>
      </c>
      <c r="BE218" s="2">
        <v>1</v>
      </c>
      <c r="BF218" s="2" t="s">
        <v>94</v>
      </c>
      <c r="BG218" s="2" t="s">
        <v>11</v>
      </c>
      <c r="BH218" s="3">
        <v>44222</v>
      </c>
      <c r="BI218" s="3" t="s">
        <v>188</v>
      </c>
      <c r="BJ218" s="3">
        <v>44265</v>
      </c>
      <c r="BK218" s="8">
        <f t="shared" si="131"/>
        <v>43</v>
      </c>
      <c r="BL218" s="8">
        <f t="shared" si="132"/>
        <v>1.4333333333333333</v>
      </c>
      <c r="BM218" s="8">
        <f t="shared" si="133"/>
        <v>119</v>
      </c>
      <c r="BN218" s="9">
        <f t="shared" si="134"/>
        <v>3.9666666666666668</v>
      </c>
      <c r="BO218" s="2">
        <v>404</v>
      </c>
      <c r="BP218" s="2">
        <v>58.7</v>
      </c>
      <c r="BQ218" s="2">
        <v>9</v>
      </c>
      <c r="BR218" s="2">
        <v>28.86</v>
      </c>
      <c r="BS218" s="2">
        <v>12</v>
      </c>
      <c r="BT218" s="2">
        <v>2</v>
      </c>
      <c r="BU218" s="2">
        <v>23.5</v>
      </c>
      <c r="BV218" s="2">
        <v>24.3</v>
      </c>
      <c r="BW218" s="2">
        <v>24</v>
      </c>
      <c r="BX218" s="2">
        <v>23</v>
      </c>
      <c r="BY218" s="2">
        <v>22</v>
      </c>
      <c r="BZ218" s="2">
        <v>21</v>
      </c>
      <c r="CA218" s="2">
        <v>23</v>
      </c>
      <c r="CB218" s="2">
        <v>22.8</v>
      </c>
      <c r="CC218" s="2">
        <v>22</v>
      </c>
      <c r="CD218" s="2">
        <v>21.5</v>
      </c>
      <c r="CE218" s="2">
        <v>10.5</v>
      </c>
      <c r="CF218" s="2">
        <v>10.5</v>
      </c>
      <c r="CG218" s="2">
        <v>11</v>
      </c>
      <c r="CH218" s="2">
        <v>10</v>
      </c>
      <c r="CI218" s="2">
        <v>9.8000000000000007</v>
      </c>
      <c r="CJ218" s="2">
        <v>10.5</v>
      </c>
      <c r="CK218" s="2">
        <v>10.6</v>
      </c>
      <c r="CL218" s="2">
        <v>10</v>
      </c>
      <c r="CM218" s="2">
        <v>10.4</v>
      </c>
      <c r="CN218" s="2">
        <v>10.3</v>
      </c>
      <c r="CO218" s="2">
        <v>150</v>
      </c>
      <c r="CP218" s="2">
        <v>155</v>
      </c>
      <c r="CQ218" s="2">
        <v>160</v>
      </c>
      <c r="CR218" s="2">
        <v>145</v>
      </c>
      <c r="CS218" s="2">
        <v>135</v>
      </c>
      <c r="CT218" s="2">
        <v>130</v>
      </c>
      <c r="CU218" s="2">
        <v>140</v>
      </c>
      <c r="CV218" s="2">
        <v>135</v>
      </c>
      <c r="CW218" s="2">
        <v>125</v>
      </c>
      <c r="CX218" s="2">
        <v>120</v>
      </c>
      <c r="CY218" s="2" t="s">
        <v>123</v>
      </c>
      <c r="CZ218" s="2" t="s">
        <v>94</v>
      </c>
      <c r="DA218" s="2" t="s">
        <v>12</v>
      </c>
      <c r="DB218" s="3">
        <v>44297</v>
      </c>
      <c r="DC218" s="3" t="s">
        <v>189</v>
      </c>
    </row>
    <row r="219" spans="1:151" x14ac:dyDescent="0.3">
      <c r="A219" s="2">
        <v>218</v>
      </c>
      <c r="B219" s="2">
        <v>2</v>
      </c>
      <c r="C219" s="2">
        <v>2</v>
      </c>
      <c r="D219" s="2">
        <v>7</v>
      </c>
      <c r="E219" s="2" t="s">
        <v>49</v>
      </c>
      <c r="F219" s="2" t="s">
        <v>17</v>
      </c>
      <c r="G219" s="2" t="s">
        <v>10</v>
      </c>
      <c r="H219" s="2">
        <v>1</v>
      </c>
      <c r="J219" s="3">
        <v>43598</v>
      </c>
      <c r="K219" s="3">
        <v>43973</v>
      </c>
      <c r="L219" s="3" t="s">
        <v>188</v>
      </c>
      <c r="M219" s="7">
        <f>K:K-J:J</f>
        <v>375</v>
      </c>
      <c r="N219" s="7">
        <f t="shared" si="128"/>
        <v>12.5</v>
      </c>
      <c r="O219" s="3">
        <v>44115</v>
      </c>
      <c r="P219" s="7">
        <f>O:O-K:K</f>
        <v>142</v>
      </c>
      <c r="Q219" s="7">
        <f t="shared" si="130"/>
        <v>4.7333333333333334</v>
      </c>
      <c r="R219" s="2">
        <v>16</v>
      </c>
      <c r="S219" s="2">
        <v>395</v>
      </c>
      <c r="T219" s="2">
        <v>58.5</v>
      </c>
      <c r="U219" s="2">
        <v>7</v>
      </c>
      <c r="V219" s="2">
        <v>46</v>
      </c>
      <c r="W219" s="2">
        <v>11</v>
      </c>
      <c r="X219" s="2">
        <v>2</v>
      </c>
      <c r="Y219" s="2">
        <v>27</v>
      </c>
      <c r="Z219" s="2">
        <v>24.6</v>
      </c>
      <c r="AA219" s="2">
        <v>29</v>
      </c>
      <c r="AB219" s="2">
        <v>27.6</v>
      </c>
      <c r="AC219" s="2">
        <v>27.3</v>
      </c>
      <c r="AD219" s="2">
        <v>22</v>
      </c>
      <c r="AE219" s="2">
        <v>22.7</v>
      </c>
      <c r="AF219" s="2">
        <v>25</v>
      </c>
      <c r="AG219" s="2">
        <v>26</v>
      </c>
      <c r="AH219" s="2">
        <v>26</v>
      </c>
      <c r="AI219" s="2">
        <v>11</v>
      </c>
      <c r="AJ219" s="2">
        <v>11.4</v>
      </c>
      <c r="AK219" s="2">
        <v>11.8</v>
      </c>
      <c r="AL219" s="2">
        <v>12</v>
      </c>
      <c r="AM219" s="2">
        <v>8</v>
      </c>
      <c r="AN219" s="2">
        <v>10.199999999999999</v>
      </c>
      <c r="AO219" s="2">
        <v>11</v>
      </c>
      <c r="AP219" s="2">
        <v>10.5</v>
      </c>
      <c r="AQ219" s="2">
        <v>11.6</v>
      </c>
      <c r="AR219" s="2">
        <v>10.3</v>
      </c>
      <c r="AS219" s="2">
        <f t="shared" si="125"/>
        <v>10.78</v>
      </c>
      <c r="AT219" s="2">
        <f t="shared" si="126"/>
        <v>3.4331210191082797</v>
      </c>
      <c r="AU219" s="2">
        <v>173</v>
      </c>
      <c r="AV219" s="2">
        <v>166</v>
      </c>
      <c r="AW219" s="2">
        <v>202</v>
      </c>
      <c r="AX219" s="2">
        <v>190</v>
      </c>
      <c r="AY219" s="2">
        <v>175</v>
      </c>
      <c r="AZ219" s="2">
        <v>116</v>
      </c>
      <c r="BA219" s="2">
        <v>133</v>
      </c>
      <c r="BB219" s="2">
        <v>139</v>
      </c>
      <c r="BC219" s="2">
        <v>163</v>
      </c>
      <c r="BD219" s="2">
        <v>144</v>
      </c>
      <c r="BE219" s="2">
        <v>1</v>
      </c>
      <c r="BF219" s="2" t="s">
        <v>94</v>
      </c>
      <c r="BG219" s="2" t="s">
        <v>11</v>
      </c>
      <c r="BH219" s="3">
        <v>44222</v>
      </c>
      <c r="BI219" s="3" t="s">
        <v>188</v>
      </c>
      <c r="BJ219" s="3">
        <v>44369</v>
      </c>
      <c r="BK219" s="8">
        <f t="shared" si="131"/>
        <v>147</v>
      </c>
      <c r="BL219" s="8">
        <f t="shared" si="132"/>
        <v>4.9000000000000004</v>
      </c>
      <c r="BM219" s="8">
        <f t="shared" si="133"/>
        <v>254</v>
      </c>
      <c r="BN219" s="9">
        <f t="shared" si="134"/>
        <v>8.4666666666666668</v>
      </c>
      <c r="BO219" s="2">
        <v>379</v>
      </c>
      <c r="BP219" s="2">
        <v>56.4</v>
      </c>
      <c r="BQ219" s="2">
        <v>6</v>
      </c>
      <c r="BR219" s="2">
        <v>31.48</v>
      </c>
      <c r="BS219" s="2">
        <v>10</v>
      </c>
      <c r="BT219" s="2">
        <v>2</v>
      </c>
      <c r="BU219" s="2">
        <v>30</v>
      </c>
      <c r="BV219" s="2">
        <v>25.5</v>
      </c>
      <c r="BW219" s="2">
        <v>19.2</v>
      </c>
      <c r="BX219" s="2">
        <v>27.5</v>
      </c>
      <c r="BY219" s="2">
        <v>25</v>
      </c>
      <c r="BZ219" s="2">
        <v>26</v>
      </c>
      <c r="CA219" s="2">
        <v>25.1</v>
      </c>
      <c r="CB219" s="2">
        <v>26.1</v>
      </c>
      <c r="CC219" s="2">
        <v>23.7</v>
      </c>
      <c r="CD219" s="2">
        <v>22</v>
      </c>
      <c r="CE219" s="2">
        <v>12.4</v>
      </c>
      <c r="CF219" s="2">
        <v>11.7</v>
      </c>
      <c r="CG219" s="2">
        <v>11.5</v>
      </c>
      <c r="CH219" s="2">
        <v>12.7</v>
      </c>
      <c r="CI219" s="2">
        <v>12.2</v>
      </c>
      <c r="CJ219" s="2">
        <v>12.2</v>
      </c>
      <c r="CK219" s="2">
        <v>12.2</v>
      </c>
      <c r="CL219" s="2">
        <v>12.6</v>
      </c>
      <c r="CM219" s="2">
        <v>11.5</v>
      </c>
      <c r="CN219" s="2">
        <v>11.4</v>
      </c>
      <c r="CO219" s="2">
        <v>195</v>
      </c>
      <c r="CP219" s="2">
        <v>150</v>
      </c>
      <c r="CQ219" s="2">
        <v>100</v>
      </c>
      <c r="CR219" s="2">
        <v>205</v>
      </c>
      <c r="CS219" s="2">
        <v>165</v>
      </c>
      <c r="CT219" s="2">
        <v>175</v>
      </c>
      <c r="CU219" s="2">
        <v>170</v>
      </c>
      <c r="CV219" s="2">
        <v>190</v>
      </c>
      <c r="CW219" s="2">
        <v>135</v>
      </c>
      <c r="CX219" s="2">
        <v>190</v>
      </c>
      <c r="CY219" s="2" t="s">
        <v>123</v>
      </c>
      <c r="CZ219" s="2" t="s">
        <v>94</v>
      </c>
      <c r="DA219" s="2" t="s">
        <v>12</v>
      </c>
      <c r="DB219" s="3">
        <v>44298</v>
      </c>
      <c r="DC219" s="3" t="s">
        <v>189</v>
      </c>
      <c r="DD219" s="3">
        <v>44515</v>
      </c>
      <c r="DI219" s="2">
        <v>354</v>
      </c>
      <c r="DJ219" s="2">
        <v>48.2</v>
      </c>
      <c r="DK219" s="2">
        <v>5</v>
      </c>
      <c r="DL219" s="2">
        <v>6.5350000000000001</v>
      </c>
      <c r="DM219" s="2">
        <v>8</v>
      </c>
      <c r="DN219" s="2">
        <v>1</v>
      </c>
      <c r="DO219" s="2">
        <v>20.7</v>
      </c>
      <c r="DP219" s="2">
        <v>17</v>
      </c>
      <c r="DQ219" s="2">
        <v>18</v>
      </c>
      <c r="DR219" s="2">
        <v>18.5</v>
      </c>
      <c r="DS219" s="2">
        <v>18.2</v>
      </c>
      <c r="DT219" s="2">
        <v>19</v>
      </c>
      <c r="DU219" s="2">
        <v>15.5</v>
      </c>
      <c r="DV219" s="2">
        <v>17</v>
      </c>
      <c r="DW219" s="2">
        <v>14.6</v>
      </c>
      <c r="DX219" s="2">
        <v>12.5</v>
      </c>
      <c r="DY219" s="2">
        <v>6.5</v>
      </c>
      <c r="DZ219" s="2">
        <v>7.4</v>
      </c>
      <c r="EA219" s="2">
        <v>7.2</v>
      </c>
      <c r="EB219" s="2">
        <v>7.4</v>
      </c>
      <c r="EC219" s="2">
        <v>7.5</v>
      </c>
      <c r="ED219" s="2">
        <v>7.4</v>
      </c>
      <c r="EE219" s="2">
        <v>7.5</v>
      </c>
      <c r="EF219" s="2">
        <v>8</v>
      </c>
      <c r="EG219" s="2">
        <v>7.5</v>
      </c>
      <c r="EH219" s="2">
        <v>7.3</v>
      </c>
      <c r="EI219" s="2">
        <v>60</v>
      </c>
      <c r="EJ219" s="2">
        <v>50</v>
      </c>
      <c r="EK219" s="2">
        <v>50</v>
      </c>
      <c r="EL219" s="2">
        <v>55</v>
      </c>
      <c r="EM219" s="2">
        <v>50</v>
      </c>
      <c r="EN219" s="2">
        <v>60</v>
      </c>
      <c r="EO219" s="2">
        <v>50</v>
      </c>
      <c r="EP219" s="2">
        <v>50</v>
      </c>
      <c r="EQ219" s="2">
        <v>40</v>
      </c>
      <c r="ER219" s="2">
        <v>30</v>
      </c>
      <c r="ES219" s="2" t="s">
        <v>126</v>
      </c>
      <c r="ET219" s="2" t="s">
        <v>94</v>
      </c>
      <c r="EU219" s="2" t="s">
        <v>18</v>
      </c>
    </row>
    <row r="220" spans="1:151" x14ac:dyDescent="0.3">
      <c r="A220" s="2">
        <v>219</v>
      </c>
      <c r="B220" s="2">
        <v>2</v>
      </c>
      <c r="C220" s="2">
        <v>3</v>
      </c>
      <c r="D220" s="2">
        <v>7</v>
      </c>
      <c r="E220" s="2" t="s">
        <v>49</v>
      </c>
      <c r="F220" s="2" t="s">
        <v>17</v>
      </c>
      <c r="G220" s="2" t="s">
        <v>10</v>
      </c>
      <c r="H220" s="2">
        <v>1</v>
      </c>
      <c r="J220" s="3">
        <v>43598</v>
      </c>
      <c r="K220" s="3">
        <v>44022</v>
      </c>
      <c r="L220" s="3" t="s">
        <v>190</v>
      </c>
      <c r="M220" s="7">
        <f>K:K-J:J</f>
        <v>424</v>
      </c>
      <c r="N220" s="7">
        <f t="shared" si="128"/>
        <v>14.133333333333333</v>
      </c>
      <c r="O220" s="3">
        <v>44158</v>
      </c>
      <c r="P220" s="7">
        <f>O:O-K:K</f>
        <v>136</v>
      </c>
      <c r="Q220" s="7">
        <f t="shared" si="130"/>
        <v>4.5333333333333332</v>
      </c>
      <c r="R220" s="2">
        <v>13</v>
      </c>
      <c r="S220" s="2">
        <v>379</v>
      </c>
      <c r="T220" s="2">
        <v>56.2</v>
      </c>
      <c r="U220" s="2">
        <v>15</v>
      </c>
      <c r="V220" s="2">
        <v>38</v>
      </c>
      <c r="W220" s="2">
        <v>12</v>
      </c>
      <c r="X220" s="2">
        <v>2</v>
      </c>
      <c r="Y220" s="2">
        <v>26</v>
      </c>
      <c r="Z220" s="2">
        <v>24</v>
      </c>
      <c r="AA220" s="2">
        <v>25.2</v>
      </c>
      <c r="AB220" s="2">
        <v>22.5</v>
      </c>
      <c r="AC220" s="2">
        <v>21</v>
      </c>
      <c r="AD220" s="2">
        <v>20.3</v>
      </c>
      <c r="AE220" s="2">
        <v>19</v>
      </c>
      <c r="AF220" s="2">
        <v>22.8</v>
      </c>
      <c r="AG220" s="2">
        <v>25</v>
      </c>
      <c r="AH220" s="2">
        <v>23</v>
      </c>
      <c r="AI220" s="2">
        <v>10.6</v>
      </c>
      <c r="AJ220" s="2">
        <v>11</v>
      </c>
      <c r="AK220" s="2">
        <v>12</v>
      </c>
      <c r="AL220" s="2">
        <v>10.5</v>
      </c>
      <c r="AM220" s="2">
        <v>11</v>
      </c>
      <c r="AN220" s="2">
        <v>10</v>
      </c>
      <c r="AO220" s="2">
        <v>9.8000000000000007</v>
      </c>
      <c r="AP220" s="2">
        <v>10.5</v>
      </c>
      <c r="AQ220" s="2">
        <v>10.5</v>
      </c>
      <c r="AR220" s="2">
        <v>11.7</v>
      </c>
      <c r="AS220" s="2">
        <f t="shared" si="125"/>
        <v>10.76</v>
      </c>
      <c r="AT220" s="2">
        <f t="shared" si="126"/>
        <v>3.4267515923566876</v>
      </c>
      <c r="AU220" s="2">
        <v>155</v>
      </c>
      <c r="AV220" s="2">
        <v>130</v>
      </c>
      <c r="AW220" s="2">
        <v>169</v>
      </c>
      <c r="AX220" s="2">
        <v>130</v>
      </c>
      <c r="AY220" s="2">
        <v>127</v>
      </c>
      <c r="AZ220" s="2">
        <v>122</v>
      </c>
      <c r="BA220" s="2">
        <v>77</v>
      </c>
      <c r="BB220" s="2">
        <v>132</v>
      </c>
      <c r="BC220" s="2">
        <v>126</v>
      </c>
      <c r="BD220" s="2">
        <v>148</v>
      </c>
      <c r="BE220" s="2">
        <v>1</v>
      </c>
      <c r="BF220" s="2" t="s">
        <v>94</v>
      </c>
      <c r="BG220" s="2" t="s">
        <v>11</v>
      </c>
      <c r="BH220" s="3">
        <v>44226</v>
      </c>
      <c r="BI220" s="3" t="s">
        <v>188</v>
      </c>
      <c r="BJ220" s="3">
        <v>44274</v>
      </c>
      <c r="BK220" s="8">
        <f t="shared" si="131"/>
        <v>48</v>
      </c>
      <c r="BL220" s="8">
        <f t="shared" si="132"/>
        <v>1.6</v>
      </c>
      <c r="BM220" s="8">
        <f t="shared" si="133"/>
        <v>116</v>
      </c>
      <c r="BN220" s="9">
        <f t="shared" si="134"/>
        <v>3.8666666666666667</v>
      </c>
      <c r="BO220" s="2">
        <v>388</v>
      </c>
      <c r="BP220" s="2">
        <v>57.2</v>
      </c>
      <c r="BQ220" s="2">
        <v>6</v>
      </c>
      <c r="BR220" s="2">
        <v>8.76</v>
      </c>
      <c r="BS220" s="2">
        <v>11</v>
      </c>
      <c r="BT220" s="2" t="s">
        <v>116</v>
      </c>
      <c r="BU220" s="2">
        <v>18.399999999999999</v>
      </c>
      <c r="BV220" s="2">
        <v>20</v>
      </c>
      <c r="BW220" s="2">
        <v>21</v>
      </c>
      <c r="BX220" s="2">
        <v>19</v>
      </c>
      <c r="BY220" s="2">
        <v>18</v>
      </c>
      <c r="BZ220" s="2">
        <v>16.399999999999999</v>
      </c>
      <c r="CA220" s="2">
        <v>15</v>
      </c>
      <c r="CB220" s="2">
        <v>18.5</v>
      </c>
      <c r="CC220" s="2">
        <v>18.5</v>
      </c>
      <c r="CD220" s="2">
        <v>16.5</v>
      </c>
      <c r="CE220" s="2">
        <v>7.7</v>
      </c>
      <c r="CF220" s="2">
        <v>7.6</v>
      </c>
      <c r="CG220" s="2">
        <v>8</v>
      </c>
      <c r="CH220" s="2">
        <v>7.4</v>
      </c>
      <c r="CI220" s="2">
        <v>7</v>
      </c>
      <c r="CJ220" s="2">
        <v>7.3</v>
      </c>
      <c r="CK220" s="2">
        <v>7.2</v>
      </c>
      <c r="CL220" s="2">
        <v>7.2</v>
      </c>
      <c r="CM220" s="2">
        <v>7.6</v>
      </c>
      <c r="CN220" s="2">
        <v>7.5</v>
      </c>
      <c r="CO220" s="2">
        <v>45</v>
      </c>
      <c r="CP220" s="2">
        <v>50</v>
      </c>
      <c r="CQ220" s="2">
        <v>55</v>
      </c>
      <c r="CR220" s="2">
        <v>45</v>
      </c>
      <c r="CS220" s="2">
        <v>40</v>
      </c>
      <c r="CT220" s="2">
        <v>35</v>
      </c>
      <c r="CU220" s="2">
        <v>30</v>
      </c>
      <c r="CV220" s="2">
        <v>40</v>
      </c>
      <c r="CW220" s="2">
        <v>45</v>
      </c>
      <c r="CX220" s="2">
        <v>40</v>
      </c>
      <c r="CY220" s="2">
        <v>1</v>
      </c>
      <c r="CZ220" s="2" t="s">
        <v>94</v>
      </c>
      <c r="DA220" s="2" t="s">
        <v>12</v>
      </c>
    </row>
    <row r="221" spans="1:151" x14ac:dyDescent="0.3">
      <c r="A221" s="2">
        <v>220</v>
      </c>
      <c r="B221" s="2">
        <v>2</v>
      </c>
      <c r="C221" s="2">
        <v>1</v>
      </c>
      <c r="D221" s="2">
        <v>7</v>
      </c>
      <c r="E221" s="2" t="s">
        <v>74</v>
      </c>
      <c r="F221" s="2" t="s">
        <v>55</v>
      </c>
      <c r="G221" s="2" t="s">
        <v>10</v>
      </c>
      <c r="H221" s="2">
        <v>1</v>
      </c>
      <c r="J221" s="3">
        <v>43656</v>
      </c>
      <c r="K221" s="3">
        <v>44061</v>
      </c>
      <c r="L221" s="3" t="s">
        <v>190</v>
      </c>
      <c r="M221" s="7">
        <f>K:K-J:J</f>
        <v>405</v>
      </c>
      <c r="N221" s="7">
        <f t="shared" si="128"/>
        <v>13.5</v>
      </c>
      <c r="O221" s="3">
        <v>44533</v>
      </c>
      <c r="P221" s="7">
        <f>O:O-K:K</f>
        <v>472</v>
      </c>
      <c r="Q221" s="7">
        <f t="shared" si="130"/>
        <v>15.733333333333333</v>
      </c>
      <c r="R221" s="2">
        <v>12</v>
      </c>
      <c r="S221" s="2">
        <v>330</v>
      </c>
      <c r="T221" s="2">
        <v>45.4</v>
      </c>
      <c r="U221" s="2">
        <v>15</v>
      </c>
      <c r="V221" s="2">
        <v>6</v>
      </c>
      <c r="W221" s="2">
        <v>8</v>
      </c>
      <c r="X221" s="2">
        <v>2</v>
      </c>
      <c r="Y221" s="2">
        <v>14</v>
      </c>
      <c r="Z221" s="2">
        <v>16</v>
      </c>
      <c r="AA221" s="2">
        <v>15.8</v>
      </c>
      <c r="AB221" s="2">
        <v>11.4</v>
      </c>
      <c r="AC221" s="2">
        <v>13.6</v>
      </c>
      <c r="AD221" s="2">
        <v>15</v>
      </c>
      <c r="AE221" s="2">
        <v>13.7</v>
      </c>
      <c r="AF221" s="2">
        <v>14.5</v>
      </c>
      <c r="AG221" s="2">
        <v>13</v>
      </c>
      <c r="AH221" s="2">
        <v>11</v>
      </c>
      <c r="AI221" s="2">
        <v>7.6</v>
      </c>
      <c r="AJ221" s="2">
        <v>7.3</v>
      </c>
      <c r="AK221" s="2">
        <v>7.5</v>
      </c>
      <c r="AL221" s="2">
        <v>6.8</v>
      </c>
      <c r="AM221" s="2">
        <v>7.4</v>
      </c>
      <c r="AN221" s="2">
        <v>7.3</v>
      </c>
      <c r="AO221" s="2">
        <v>7.4</v>
      </c>
      <c r="AP221" s="2">
        <v>7.6</v>
      </c>
      <c r="AQ221" s="2">
        <v>7.2</v>
      </c>
      <c r="AR221" s="2">
        <v>6.7</v>
      </c>
      <c r="AS221" s="2">
        <f t="shared" si="125"/>
        <v>7.2799999999999994</v>
      </c>
      <c r="AT221" s="2">
        <f t="shared" si="126"/>
        <v>2.3184713375796173</v>
      </c>
      <c r="AU221" s="2">
        <v>46</v>
      </c>
      <c r="AV221" s="2">
        <v>49</v>
      </c>
      <c r="AW221" s="2">
        <v>52</v>
      </c>
      <c r="AX221" s="2">
        <v>25</v>
      </c>
      <c r="AY221" s="2">
        <v>40</v>
      </c>
      <c r="AZ221" s="2">
        <v>43</v>
      </c>
      <c r="BA221" s="2">
        <v>39</v>
      </c>
      <c r="BB221" s="2">
        <v>41</v>
      </c>
      <c r="BC221" s="2">
        <v>35</v>
      </c>
      <c r="BD221" s="2">
        <v>26</v>
      </c>
      <c r="BE221" s="2" t="s">
        <v>95</v>
      </c>
      <c r="BF221" s="2" t="s">
        <v>94</v>
      </c>
      <c r="BG221" s="2" t="s">
        <v>11</v>
      </c>
      <c r="BH221" s="3">
        <v>44458</v>
      </c>
      <c r="BI221" s="3" t="s">
        <v>191</v>
      </c>
      <c r="BJ221" s="3">
        <v>44620</v>
      </c>
      <c r="BK221" s="8">
        <f t="shared" si="131"/>
        <v>162</v>
      </c>
      <c r="BL221" s="8">
        <f t="shared" si="132"/>
        <v>5.4</v>
      </c>
      <c r="BM221" s="8">
        <f t="shared" si="133"/>
        <v>87</v>
      </c>
      <c r="BN221" s="9">
        <f t="shared" si="134"/>
        <v>2.9</v>
      </c>
      <c r="BO221" s="2">
        <v>390</v>
      </c>
      <c r="BP221" s="2">
        <v>49.5</v>
      </c>
      <c r="BQ221" s="2">
        <v>7</v>
      </c>
      <c r="BR221" s="2">
        <v>5.61</v>
      </c>
      <c r="BS221" s="2">
        <v>11</v>
      </c>
      <c r="BT221" s="2">
        <v>1</v>
      </c>
      <c r="BU221" s="2">
        <v>17.5</v>
      </c>
      <c r="BV221" s="2">
        <v>15.5</v>
      </c>
      <c r="BW221" s="2">
        <v>18</v>
      </c>
      <c r="BX221" s="2">
        <v>16.5</v>
      </c>
      <c r="BY221" s="2">
        <v>13.5</v>
      </c>
      <c r="BZ221" s="2">
        <v>13.5</v>
      </c>
      <c r="CA221" s="2">
        <v>14</v>
      </c>
      <c r="CB221" s="2">
        <v>15</v>
      </c>
      <c r="CC221" s="2">
        <v>16</v>
      </c>
      <c r="CD221" s="2">
        <v>11.3</v>
      </c>
      <c r="CE221" s="2">
        <v>6.4</v>
      </c>
      <c r="CF221" s="2">
        <v>7</v>
      </c>
      <c r="CG221" s="2">
        <v>6.5</v>
      </c>
      <c r="CH221" s="2">
        <v>6.6</v>
      </c>
      <c r="CI221" s="2">
        <v>4.7</v>
      </c>
      <c r="CJ221" s="2">
        <v>4.4000000000000004</v>
      </c>
      <c r="CK221" s="2">
        <v>4.7</v>
      </c>
      <c r="CL221" s="2">
        <v>6.4</v>
      </c>
      <c r="CM221" s="2">
        <v>6.5</v>
      </c>
      <c r="CN221" s="2">
        <v>5.7</v>
      </c>
      <c r="CO221" s="2">
        <v>40</v>
      </c>
      <c r="CP221" s="2">
        <v>45</v>
      </c>
      <c r="CQ221" s="2">
        <v>45</v>
      </c>
      <c r="CR221" s="2">
        <v>40</v>
      </c>
      <c r="CS221" s="2">
        <v>15</v>
      </c>
      <c r="CT221" s="2">
        <v>15</v>
      </c>
      <c r="CU221" s="2">
        <v>15</v>
      </c>
      <c r="CV221" s="2">
        <v>30</v>
      </c>
      <c r="CW221" s="2">
        <v>40</v>
      </c>
      <c r="CX221" s="2">
        <v>20</v>
      </c>
      <c r="CY221" s="2" t="s">
        <v>125</v>
      </c>
      <c r="CZ221" s="2" t="s">
        <v>94</v>
      </c>
      <c r="DA221" s="2" t="s">
        <v>12</v>
      </c>
    </row>
    <row r="222" spans="1:151" x14ac:dyDescent="0.3">
      <c r="A222" s="2">
        <v>221</v>
      </c>
      <c r="B222" s="2">
        <v>2</v>
      </c>
      <c r="C222" s="2">
        <v>2</v>
      </c>
      <c r="D222" s="2">
        <v>7</v>
      </c>
      <c r="E222" s="2" t="s">
        <v>74</v>
      </c>
      <c r="F222" s="2" t="s">
        <v>55</v>
      </c>
      <c r="G222" s="2" t="s">
        <v>10</v>
      </c>
      <c r="H222" s="2">
        <v>1</v>
      </c>
      <c r="J222" s="3">
        <v>43656</v>
      </c>
      <c r="AS222" s="2" t="e">
        <f t="shared" si="125"/>
        <v>#DIV/0!</v>
      </c>
      <c r="AT222" s="2" t="e">
        <f t="shared" si="126"/>
        <v>#DIV/0!</v>
      </c>
      <c r="BH222" s="3"/>
    </row>
    <row r="223" spans="1:151" x14ac:dyDescent="0.3">
      <c r="A223" s="2">
        <v>222</v>
      </c>
      <c r="B223" s="2">
        <v>2</v>
      </c>
      <c r="C223" s="2">
        <v>3</v>
      </c>
      <c r="D223" s="2">
        <v>7</v>
      </c>
      <c r="E223" s="2" t="s">
        <v>74</v>
      </c>
      <c r="F223" s="2" t="s">
        <v>55</v>
      </c>
      <c r="G223" s="2" t="s">
        <v>10</v>
      </c>
      <c r="H223" s="2">
        <v>1</v>
      </c>
      <c r="J223" s="3">
        <v>43656</v>
      </c>
      <c r="K223" s="3">
        <v>44077</v>
      </c>
      <c r="L223" s="3" t="s">
        <v>191</v>
      </c>
      <c r="M223" s="7">
        <f t="shared" ref="M223:M234" si="137">K:K-J:J</f>
        <v>421</v>
      </c>
      <c r="N223" s="7">
        <f t="shared" si="128"/>
        <v>14.033333333333333</v>
      </c>
      <c r="O223" s="3">
        <v>44198</v>
      </c>
      <c r="P223" s="7">
        <f t="shared" ref="P223:P234" si="138">O:O-K:K</f>
        <v>121</v>
      </c>
      <c r="Q223" s="7">
        <f t="shared" si="130"/>
        <v>4.0333333333333332</v>
      </c>
      <c r="R223" s="2">
        <v>13</v>
      </c>
      <c r="S223" s="2">
        <v>384</v>
      </c>
      <c r="T223" s="2">
        <v>50.2</v>
      </c>
      <c r="U223" s="2">
        <v>14</v>
      </c>
      <c r="V223" s="2">
        <v>5.3</v>
      </c>
      <c r="W223" s="2">
        <v>8</v>
      </c>
      <c r="X223" s="2">
        <v>2</v>
      </c>
      <c r="Y223" s="2">
        <v>15.4</v>
      </c>
      <c r="Z223" s="2">
        <v>15</v>
      </c>
      <c r="AA223" s="2">
        <v>14.4</v>
      </c>
      <c r="AB223" s="2">
        <v>16</v>
      </c>
      <c r="AC223" s="2">
        <v>15.6</v>
      </c>
      <c r="AD223" s="2">
        <v>15</v>
      </c>
      <c r="AE223" s="2">
        <v>15.5</v>
      </c>
      <c r="AF223" s="2">
        <v>16.399999999999999</v>
      </c>
      <c r="AG223" s="2">
        <v>14.5</v>
      </c>
      <c r="AH223" s="2">
        <v>14</v>
      </c>
      <c r="AI223" s="2">
        <v>6.4</v>
      </c>
      <c r="AJ223" s="2">
        <v>6</v>
      </c>
      <c r="AK223" s="2">
        <v>7.2</v>
      </c>
      <c r="AL223" s="2">
        <v>6</v>
      </c>
      <c r="AM223" s="2">
        <v>6.5</v>
      </c>
      <c r="AN223" s="2">
        <v>6.2</v>
      </c>
      <c r="AO223" s="2">
        <v>5.7</v>
      </c>
      <c r="AP223" s="2">
        <v>6.8</v>
      </c>
      <c r="AQ223" s="2">
        <v>7</v>
      </c>
      <c r="AR223" s="2">
        <v>6</v>
      </c>
      <c r="AS223" s="2">
        <f t="shared" si="125"/>
        <v>6.3800000000000008</v>
      </c>
      <c r="AT223" s="2">
        <f t="shared" si="126"/>
        <v>2.031847133757962</v>
      </c>
      <c r="AU223" s="2">
        <v>40</v>
      </c>
      <c r="AV223" s="2">
        <v>35</v>
      </c>
      <c r="AW223" s="2">
        <v>50</v>
      </c>
      <c r="AX223" s="2">
        <v>40</v>
      </c>
      <c r="AY223" s="2">
        <v>40</v>
      </c>
      <c r="AZ223" s="2">
        <v>35</v>
      </c>
      <c r="BA223" s="2">
        <v>30</v>
      </c>
      <c r="BB223" s="2">
        <v>40</v>
      </c>
      <c r="BC223" s="2">
        <v>40</v>
      </c>
      <c r="BD223" s="2">
        <v>30</v>
      </c>
      <c r="BE223" s="2" t="s">
        <v>95</v>
      </c>
      <c r="BF223" s="2" t="s">
        <v>94</v>
      </c>
      <c r="BG223" s="2" t="s">
        <v>11</v>
      </c>
      <c r="BH223" s="3">
        <v>44239</v>
      </c>
      <c r="BI223" s="3" t="s">
        <v>188</v>
      </c>
      <c r="BJ223" s="3">
        <v>44459</v>
      </c>
      <c r="BK223" s="8">
        <f t="shared" ref="BK223" si="139">BJ:BJ-BH:BH</f>
        <v>220</v>
      </c>
      <c r="BL223" s="8">
        <f t="shared" ref="BL223" si="140">BK:BK/30</f>
        <v>7.333333333333333</v>
      </c>
      <c r="BM223" s="8">
        <f t="shared" si="133"/>
        <v>261</v>
      </c>
      <c r="BN223" s="9">
        <f t="shared" si="134"/>
        <v>8.6999999999999993</v>
      </c>
      <c r="BO223" s="2">
        <v>382</v>
      </c>
      <c r="BP223" s="2">
        <v>48.4</v>
      </c>
      <c r="BQ223" s="2">
        <v>6</v>
      </c>
      <c r="BR223" s="2">
        <v>11.324999999999999</v>
      </c>
      <c r="BS223" s="2">
        <v>9</v>
      </c>
      <c r="BT223" s="2">
        <v>2</v>
      </c>
      <c r="BU223" s="2">
        <v>16.5</v>
      </c>
      <c r="BV223" s="2">
        <v>14</v>
      </c>
      <c r="BW223" s="2">
        <v>15</v>
      </c>
      <c r="BX223" s="2">
        <v>15</v>
      </c>
      <c r="BY223" s="2">
        <v>15.5</v>
      </c>
      <c r="BZ223" s="2">
        <v>15.5</v>
      </c>
      <c r="CA223" s="2">
        <v>16</v>
      </c>
      <c r="CB223" s="2">
        <v>14.8</v>
      </c>
      <c r="CC223" s="2">
        <v>12.7</v>
      </c>
      <c r="CD223" s="2">
        <v>13.4</v>
      </c>
      <c r="CE223" s="2">
        <v>7.4</v>
      </c>
      <c r="CF223" s="2">
        <v>6.5</v>
      </c>
      <c r="CG223" s="2">
        <v>7</v>
      </c>
      <c r="CH223" s="2">
        <v>6.8</v>
      </c>
      <c r="CI223" s="2">
        <v>7.4</v>
      </c>
      <c r="CJ223" s="2">
        <v>7</v>
      </c>
      <c r="CK223" s="2">
        <v>7</v>
      </c>
      <c r="CL223" s="2">
        <v>7.3</v>
      </c>
      <c r="CM223" s="2">
        <v>6</v>
      </c>
      <c r="CN223" s="2">
        <v>6.2</v>
      </c>
      <c r="CO223" s="2">
        <v>60</v>
      </c>
      <c r="CP223" s="2">
        <v>45</v>
      </c>
      <c r="CQ223" s="2">
        <v>50</v>
      </c>
      <c r="CR223" s="2">
        <v>45</v>
      </c>
      <c r="CS223" s="2">
        <v>55</v>
      </c>
      <c r="CT223" s="2">
        <v>50</v>
      </c>
      <c r="CU223" s="2">
        <v>55</v>
      </c>
      <c r="CV223" s="2">
        <v>45</v>
      </c>
      <c r="CW223" s="2">
        <v>3</v>
      </c>
      <c r="CX223" s="2">
        <v>35</v>
      </c>
      <c r="CY223" s="2" t="s">
        <v>124</v>
      </c>
      <c r="CZ223" s="2" t="s">
        <v>94</v>
      </c>
      <c r="DA223" s="2" t="s">
        <v>12</v>
      </c>
    </row>
    <row r="224" spans="1:151" x14ac:dyDescent="0.3">
      <c r="A224" s="2">
        <v>223</v>
      </c>
      <c r="B224" s="2">
        <v>2</v>
      </c>
      <c r="C224" s="2">
        <v>1</v>
      </c>
      <c r="D224" s="2">
        <v>7</v>
      </c>
      <c r="E224" s="2" t="s">
        <v>13</v>
      </c>
      <c r="F224" s="2" t="s">
        <v>14</v>
      </c>
      <c r="G224" s="2" t="s">
        <v>15</v>
      </c>
      <c r="H224" s="2">
        <v>1</v>
      </c>
      <c r="J224" s="3">
        <v>43478</v>
      </c>
      <c r="K224" s="3">
        <v>43914</v>
      </c>
      <c r="L224" s="3" t="s">
        <v>188</v>
      </c>
      <c r="M224" s="7">
        <f t="shared" si="137"/>
        <v>436</v>
      </c>
      <c r="N224" s="7">
        <f t="shared" si="128"/>
        <v>14.533333333333333</v>
      </c>
      <c r="O224" s="3">
        <v>44221</v>
      </c>
      <c r="P224" s="7">
        <f t="shared" si="138"/>
        <v>307</v>
      </c>
      <c r="Q224" s="7">
        <f t="shared" si="130"/>
        <v>10.233333333333333</v>
      </c>
      <c r="R224" s="2">
        <v>15</v>
      </c>
      <c r="S224" s="2">
        <v>264</v>
      </c>
      <c r="T224" s="2">
        <v>36</v>
      </c>
      <c r="U224" s="2">
        <v>8</v>
      </c>
      <c r="V224" s="2">
        <v>1.36</v>
      </c>
      <c r="W224" s="2">
        <v>5</v>
      </c>
      <c r="X224" s="2">
        <v>2</v>
      </c>
      <c r="Y224" s="2">
        <v>8</v>
      </c>
      <c r="Z224" s="2">
        <v>7.1</v>
      </c>
      <c r="AA224" s="2">
        <v>7.8</v>
      </c>
      <c r="AB224" s="2">
        <v>8</v>
      </c>
      <c r="AC224" s="2">
        <v>7.9</v>
      </c>
      <c r="AD224" s="2">
        <v>7.5</v>
      </c>
      <c r="AE224" s="2">
        <v>9.1</v>
      </c>
      <c r="AF224" s="2">
        <v>7.4</v>
      </c>
      <c r="AG224" s="2">
        <v>7</v>
      </c>
      <c r="AH224" s="2">
        <v>7.2</v>
      </c>
      <c r="AI224" s="2">
        <v>6</v>
      </c>
      <c r="AJ224" s="2">
        <v>5.5</v>
      </c>
      <c r="AK224" s="2">
        <v>5.7</v>
      </c>
      <c r="AL224" s="2">
        <v>5.4</v>
      </c>
      <c r="AM224" s="2">
        <v>5.6</v>
      </c>
      <c r="AN224" s="2">
        <v>5</v>
      </c>
      <c r="AO224" s="2">
        <v>5.5</v>
      </c>
      <c r="AP224" s="2">
        <v>5.6</v>
      </c>
      <c r="AQ224" s="2">
        <v>5.3</v>
      </c>
      <c r="AR224" s="2">
        <v>5.4</v>
      </c>
      <c r="AS224" s="2">
        <f t="shared" si="125"/>
        <v>5.5</v>
      </c>
      <c r="AT224" s="2">
        <f t="shared" si="126"/>
        <v>1.7515923566878979</v>
      </c>
      <c r="AU224" s="2">
        <v>10</v>
      </c>
      <c r="AV224" s="2">
        <v>5</v>
      </c>
      <c r="AW224" s="2">
        <v>5</v>
      </c>
      <c r="AX224" s="2">
        <v>10</v>
      </c>
      <c r="AY224" s="2">
        <v>10</v>
      </c>
      <c r="AZ224" s="2">
        <v>5</v>
      </c>
      <c r="BA224" s="2">
        <v>10</v>
      </c>
      <c r="BB224" s="2">
        <v>10</v>
      </c>
      <c r="BC224" s="2">
        <v>5</v>
      </c>
      <c r="BD224" s="2">
        <v>10</v>
      </c>
      <c r="BE224" s="2">
        <v>1</v>
      </c>
      <c r="BF224" s="2" t="s">
        <v>94</v>
      </c>
      <c r="BG224" s="2" t="s">
        <v>11</v>
      </c>
      <c r="BH224" s="3">
        <v>44273</v>
      </c>
      <c r="BI224" s="3" t="s">
        <v>189</v>
      </c>
      <c r="BJ224" s="3">
        <v>44484</v>
      </c>
      <c r="BK224" s="8">
        <f t="shared" si="131"/>
        <v>211</v>
      </c>
      <c r="BL224" s="8">
        <f t="shared" si="132"/>
        <v>7.0333333333333332</v>
      </c>
      <c r="BM224" s="8">
        <f t="shared" si="133"/>
        <v>263</v>
      </c>
      <c r="BN224" s="9">
        <f t="shared" si="134"/>
        <v>8.7666666666666675</v>
      </c>
      <c r="BO224" s="2">
        <v>360</v>
      </c>
      <c r="BP224" s="2">
        <v>43.5</v>
      </c>
      <c r="BQ224" s="2">
        <v>7</v>
      </c>
      <c r="BR224" s="2">
        <v>2.08</v>
      </c>
      <c r="BS224" s="2">
        <v>8</v>
      </c>
      <c r="BT224" s="2">
        <v>2</v>
      </c>
      <c r="BU224" s="2">
        <v>7</v>
      </c>
      <c r="BV224" s="2">
        <v>8.4</v>
      </c>
      <c r="BW224" s="2">
        <v>7.3</v>
      </c>
      <c r="BX224" s="2">
        <v>8.3000000000000007</v>
      </c>
      <c r="BY224" s="2">
        <v>7</v>
      </c>
      <c r="BZ224" s="2">
        <v>7.5</v>
      </c>
      <c r="CA224" s="2">
        <v>7.6</v>
      </c>
      <c r="CB224" s="2">
        <v>7.3</v>
      </c>
      <c r="CC224" s="2">
        <v>6.8</v>
      </c>
      <c r="CD224" s="2">
        <v>5.5</v>
      </c>
      <c r="CE224" s="2">
        <v>4.5999999999999996</v>
      </c>
      <c r="CF224" s="2">
        <v>3.8</v>
      </c>
      <c r="CG224" s="2">
        <v>4.7</v>
      </c>
      <c r="CH224" s="2">
        <v>4.5999999999999996</v>
      </c>
      <c r="CI224" s="2">
        <v>4</v>
      </c>
      <c r="CJ224" s="2">
        <v>4.3</v>
      </c>
      <c r="CK224" s="2">
        <v>3.6</v>
      </c>
      <c r="CL224" s="2">
        <v>4</v>
      </c>
      <c r="CM224" s="2">
        <v>3.3</v>
      </c>
      <c r="CN224" s="2">
        <v>3</v>
      </c>
      <c r="CO224" s="2">
        <v>5</v>
      </c>
      <c r="CP224" s="2">
        <v>5</v>
      </c>
      <c r="CQ224" s="2">
        <v>10</v>
      </c>
      <c r="CR224" s="2">
        <v>10</v>
      </c>
      <c r="CS224" s="2">
        <v>5</v>
      </c>
      <c r="CT224" s="2">
        <v>5</v>
      </c>
      <c r="CU224" s="2">
        <v>10</v>
      </c>
      <c r="CV224" s="2">
        <v>5</v>
      </c>
      <c r="CW224" s="2">
        <v>5</v>
      </c>
      <c r="CX224" s="2">
        <v>5</v>
      </c>
      <c r="CY224" s="2" t="s">
        <v>123</v>
      </c>
      <c r="CZ224" s="2" t="s">
        <v>94</v>
      </c>
      <c r="DA224" s="2" t="s">
        <v>12</v>
      </c>
      <c r="DB224" s="3">
        <v>44301</v>
      </c>
      <c r="DC224" s="3" t="s">
        <v>189</v>
      </c>
      <c r="DD224" s="3">
        <v>44530</v>
      </c>
      <c r="DI224" s="2">
        <v>289</v>
      </c>
      <c r="DJ224" s="2">
        <v>36</v>
      </c>
      <c r="DK224" s="2">
        <v>4</v>
      </c>
      <c r="DL224" s="2">
        <v>0.68</v>
      </c>
      <c r="DM224" s="2">
        <v>7</v>
      </c>
      <c r="DN224" s="2">
        <v>2</v>
      </c>
      <c r="DO224" s="2">
        <v>8.4</v>
      </c>
      <c r="DP224" s="2">
        <v>8</v>
      </c>
      <c r="DQ224" s="2">
        <v>7.6</v>
      </c>
      <c r="DR224" s="2">
        <v>8.3000000000000007</v>
      </c>
      <c r="DS224" s="2">
        <v>8</v>
      </c>
      <c r="DT224" s="2">
        <v>7.4</v>
      </c>
      <c r="DU224" s="2">
        <v>7</v>
      </c>
      <c r="DV224" s="2">
        <v>8.5</v>
      </c>
      <c r="DW224" s="2">
        <v>7.4</v>
      </c>
      <c r="DX224" s="2">
        <v>7.3</v>
      </c>
      <c r="DY224" s="2">
        <v>3.6</v>
      </c>
      <c r="DZ224" s="2">
        <v>3.5</v>
      </c>
      <c r="EA224" s="2">
        <v>4.2</v>
      </c>
      <c r="EB224" s="2">
        <v>3.7</v>
      </c>
      <c r="EC224" s="2">
        <v>3.6</v>
      </c>
      <c r="ED224" s="2">
        <v>3</v>
      </c>
      <c r="EE224" s="2">
        <v>3.6</v>
      </c>
      <c r="EF224" s="2">
        <v>4</v>
      </c>
      <c r="EG224" s="2">
        <v>3.7</v>
      </c>
      <c r="EH224" s="2">
        <v>6</v>
      </c>
      <c r="EI224" s="2">
        <v>5</v>
      </c>
      <c r="EJ224" s="2">
        <v>5</v>
      </c>
      <c r="EK224" s="2">
        <v>5</v>
      </c>
      <c r="EL224" s="2">
        <v>5</v>
      </c>
      <c r="EM224" s="2">
        <v>5</v>
      </c>
      <c r="EN224" s="2">
        <v>5</v>
      </c>
      <c r="EO224" s="2">
        <v>5</v>
      </c>
      <c r="EP224" s="2">
        <v>5</v>
      </c>
      <c r="EQ224" s="2">
        <v>5</v>
      </c>
      <c r="ER224" s="2">
        <v>5</v>
      </c>
      <c r="ES224" s="2" t="s">
        <v>126</v>
      </c>
      <c r="ET224" s="2" t="s">
        <v>94</v>
      </c>
      <c r="EU224" s="2" t="s">
        <v>18</v>
      </c>
    </row>
    <row r="225" spans="1:151" x14ac:dyDescent="0.3">
      <c r="A225" s="2">
        <v>224</v>
      </c>
      <c r="B225" s="2">
        <v>2</v>
      </c>
      <c r="C225" s="2">
        <v>2</v>
      </c>
      <c r="D225" s="2">
        <v>7</v>
      </c>
      <c r="E225" s="2" t="s">
        <v>13</v>
      </c>
      <c r="F225" s="2" t="s">
        <v>14</v>
      </c>
      <c r="G225" s="2" t="s">
        <v>15</v>
      </c>
      <c r="H225" s="2">
        <v>1</v>
      </c>
      <c r="J225" s="3">
        <v>43478</v>
      </c>
      <c r="K225" s="3">
        <v>43891</v>
      </c>
      <c r="L225" s="3" t="s">
        <v>188</v>
      </c>
      <c r="M225" s="7">
        <f t="shared" si="137"/>
        <v>413</v>
      </c>
      <c r="N225" s="7">
        <f t="shared" si="128"/>
        <v>13.766666666666667</v>
      </c>
      <c r="O225" s="3">
        <v>44116</v>
      </c>
      <c r="P225" s="7">
        <f t="shared" si="138"/>
        <v>225</v>
      </c>
      <c r="Q225" s="7">
        <f t="shared" si="130"/>
        <v>7.5</v>
      </c>
      <c r="R225" s="2">
        <v>11</v>
      </c>
      <c r="S225" s="2">
        <v>217</v>
      </c>
      <c r="T225" s="2">
        <v>26</v>
      </c>
      <c r="U225" s="2">
        <v>14</v>
      </c>
      <c r="V225" s="2">
        <v>0.67</v>
      </c>
      <c r="W225" s="2">
        <v>6</v>
      </c>
      <c r="X225" s="2">
        <v>2</v>
      </c>
      <c r="Y225" s="2">
        <v>5.8</v>
      </c>
      <c r="Z225" s="2">
        <v>6</v>
      </c>
      <c r="AA225" s="2">
        <v>6</v>
      </c>
      <c r="AB225" s="2">
        <v>6.2</v>
      </c>
      <c r="AC225" s="2">
        <v>5.7</v>
      </c>
      <c r="AD225" s="2">
        <v>6</v>
      </c>
      <c r="AE225" s="2">
        <v>6.5</v>
      </c>
      <c r="AF225" s="2">
        <v>5.8</v>
      </c>
      <c r="AG225" s="2">
        <v>6.5</v>
      </c>
      <c r="AH225" s="2">
        <v>7.5</v>
      </c>
      <c r="AI225" s="2">
        <v>3</v>
      </c>
      <c r="AJ225" s="2">
        <v>4</v>
      </c>
      <c r="AK225" s="2">
        <v>3.8</v>
      </c>
      <c r="AL225" s="2">
        <v>4</v>
      </c>
      <c r="AM225" s="2">
        <v>3.7</v>
      </c>
      <c r="AN225" s="2">
        <v>4.3</v>
      </c>
      <c r="AO225" s="2">
        <v>3.8</v>
      </c>
      <c r="AP225" s="2">
        <v>3.6</v>
      </c>
      <c r="AQ225" s="2">
        <v>4.2</v>
      </c>
      <c r="AR225" s="2">
        <v>4.5</v>
      </c>
      <c r="AS225" s="2">
        <f t="shared" si="125"/>
        <v>3.8900000000000006</v>
      </c>
      <c r="AT225" s="2">
        <f t="shared" si="126"/>
        <v>1.2388535031847134</v>
      </c>
      <c r="AU225" s="2">
        <v>4</v>
      </c>
      <c r="AV225" s="2">
        <v>4</v>
      </c>
      <c r="AW225" s="2">
        <v>3</v>
      </c>
      <c r="AX225" s="2">
        <v>4</v>
      </c>
      <c r="AY225" s="2">
        <v>4</v>
      </c>
      <c r="AZ225" s="2">
        <v>5</v>
      </c>
      <c r="BA225" s="2">
        <v>5</v>
      </c>
      <c r="BB225" s="2">
        <v>3</v>
      </c>
      <c r="BC225" s="2">
        <v>5</v>
      </c>
      <c r="BD225" s="2">
        <v>7</v>
      </c>
      <c r="BE225" s="2" t="s">
        <v>95</v>
      </c>
      <c r="BF225" s="2" t="s">
        <v>93</v>
      </c>
      <c r="BG225" s="2" t="s">
        <v>11</v>
      </c>
      <c r="BH225" s="3">
        <v>44143</v>
      </c>
      <c r="BI225" s="3" t="s">
        <v>192</v>
      </c>
      <c r="BJ225" s="3">
        <v>44474</v>
      </c>
      <c r="BK225" s="8">
        <f t="shared" si="131"/>
        <v>331</v>
      </c>
      <c r="BL225" s="8">
        <f t="shared" si="132"/>
        <v>11.033333333333333</v>
      </c>
      <c r="BM225" s="8">
        <f t="shared" si="133"/>
        <v>358</v>
      </c>
      <c r="BN225" s="9">
        <f t="shared" si="134"/>
        <v>11.933333333333334</v>
      </c>
      <c r="BO225" s="2">
        <v>223</v>
      </c>
      <c r="BP225" s="2">
        <v>34.799999999999997</v>
      </c>
      <c r="BQ225" s="2">
        <v>5</v>
      </c>
      <c r="BR225" s="2">
        <v>1.5049999999999999</v>
      </c>
      <c r="BS225" s="2">
        <v>8</v>
      </c>
      <c r="BT225" s="2">
        <v>2</v>
      </c>
      <c r="BU225" s="2">
        <v>8</v>
      </c>
      <c r="BV225" s="2">
        <v>7.5</v>
      </c>
      <c r="BW225" s="2">
        <v>9.5</v>
      </c>
      <c r="BX225" s="2">
        <v>9</v>
      </c>
      <c r="BY225" s="2">
        <v>9.6</v>
      </c>
      <c r="BZ225" s="2">
        <v>9.8000000000000007</v>
      </c>
      <c r="CA225" s="2">
        <v>9.4</v>
      </c>
      <c r="CB225" s="2">
        <v>7.5</v>
      </c>
      <c r="CC225" s="2">
        <v>7.3</v>
      </c>
      <c r="CD225" s="2">
        <v>7.5</v>
      </c>
      <c r="CE225" s="2">
        <v>4.7</v>
      </c>
      <c r="CF225" s="2">
        <v>5.3</v>
      </c>
      <c r="CG225" s="2">
        <v>4.5</v>
      </c>
      <c r="CH225" s="2">
        <v>4.5</v>
      </c>
      <c r="CI225" s="2">
        <v>4.7</v>
      </c>
      <c r="CJ225" s="2">
        <v>4.3</v>
      </c>
      <c r="CK225" s="2">
        <v>4.8</v>
      </c>
      <c r="CL225" s="2">
        <v>4.3</v>
      </c>
      <c r="CM225" s="2">
        <v>4.5</v>
      </c>
      <c r="CN225" s="2">
        <v>4.7</v>
      </c>
      <c r="CO225" s="2">
        <v>6</v>
      </c>
      <c r="CP225" s="2">
        <v>7</v>
      </c>
      <c r="CQ225" s="2">
        <v>9</v>
      </c>
      <c r="CR225" s="2">
        <v>8</v>
      </c>
      <c r="CS225" s="2">
        <v>10</v>
      </c>
      <c r="CT225" s="2">
        <v>9</v>
      </c>
      <c r="CU225" s="2">
        <v>8</v>
      </c>
      <c r="CV225" s="2">
        <v>8</v>
      </c>
      <c r="CW225" s="2">
        <v>8</v>
      </c>
      <c r="CX225" s="2">
        <v>9</v>
      </c>
      <c r="CY225" s="2">
        <v>1</v>
      </c>
      <c r="CZ225" s="2" t="s">
        <v>94</v>
      </c>
      <c r="DA225" s="2" t="s">
        <v>12</v>
      </c>
      <c r="DB225" s="3">
        <v>44372</v>
      </c>
      <c r="DC225" s="3" t="s">
        <v>190</v>
      </c>
      <c r="DD225" s="3">
        <v>44511</v>
      </c>
      <c r="DI225" s="2">
        <v>343</v>
      </c>
      <c r="DJ225" s="2">
        <v>36.4</v>
      </c>
      <c r="DK225" s="2">
        <v>3</v>
      </c>
      <c r="DL225" s="2">
        <v>0.745</v>
      </c>
      <c r="DM225" s="2">
        <v>6</v>
      </c>
      <c r="DN225" s="2">
        <v>2</v>
      </c>
      <c r="DO225" s="2">
        <v>7</v>
      </c>
      <c r="DP225" s="2">
        <v>8</v>
      </c>
      <c r="DQ225" s="2">
        <v>6</v>
      </c>
      <c r="DR225" s="2">
        <v>6</v>
      </c>
      <c r="DS225" s="2">
        <v>6</v>
      </c>
      <c r="DT225" s="2">
        <v>5.7</v>
      </c>
      <c r="DU225" s="2">
        <v>6</v>
      </c>
      <c r="DV225" s="2">
        <v>6.5</v>
      </c>
      <c r="DW225" s="2">
        <v>6</v>
      </c>
      <c r="DX225" s="2">
        <v>5.8</v>
      </c>
      <c r="DY225" s="2">
        <v>4</v>
      </c>
      <c r="DZ225" s="2">
        <v>3.8</v>
      </c>
      <c r="EA225" s="2">
        <v>4.3</v>
      </c>
      <c r="EB225" s="2">
        <v>4</v>
      </c>
      <c r="EC225" s="2">
        <v>4</v>
      </c>
      <c r="ED225" s="2">
        <v>4</v>
      </c>
      <c r="EE225" s="2">
        <v>4.2</v>
      </c>
      <c r="EF225" s="2">
        <v>3.8</v>
      </c>
      <c r="EG225" s="2">
        <v>4</v>
      </c>
      <c r="EH225" s="2">
        <v>4</v>
      </c>
      <c r="EI225" s="2">
        <v>5</v>
      </c>
      <c r="EJ225" s="2">
        <v>5</v>
      </c>
      <c r="EK225" s="2">
        <v>5</v>
      </c>
      <c r="EL225" s="2">
        <v>5</v>
      </c>
      <c r="EM225" s="2">
        <v>5</v>
      </c>
      <c r="EN225" s="2">
        <v>5</v>
      </c>
      <c r="EO225" s="2">
        <v>5</v>
      </c>
      <c r="EP225" s="2">
        <v>5</v>
      </c>
      <c r="EQ225" s="2">
        <v>5</v>
      </c>
      <c r="ER225" s="2">
        <v>5</v>
      </c>
      <c r="ES225" s="2">
        <v>1</v>
      </c>
      <c r="ET225" s="2" t="s">
        <v>94</v>
      </c>
      <c r="EU225" s="2" t="s">
        <v>18</v>
      </c>
    </row>
    <row r="226" spans="1:151" x14ac:dyDescent="0.3">
      <c r="A226" s="2">
        <v>225</v>
      </c>
      <c r="B226" s="2">
        <v>2</v>
      </c>
      <c r="C226" s="2">
        <v>3</v>
      </c>
      <c r="D226" s="2">
        <v>7</v>
      </c>
      <c r="E226" s="2" t="s">
        <v>13</v>
      </c>
      <c r="F226" s="2" t="s">
        <v>14</v>
      </c>
      <c r="G226" s="2" t="s">
        <v>15</v>
      </c>
      <c r="H226" s="2">
        <v>1</v>
      </c>
      <c r="J226" s="3">
        <v>43478</v>
      </c>
      <c r="K226" s="3">
        <v>43886</v>
      </c>
      <c r="L226" s="3" t="s">
        <v>188</v>
      </c>
      <c r="M226" s="7">
        <f t="shared" si="137"/>
        <v>408</v>
      </c>
      <c r="N226" s="7">
        <f t="shared" si="128"/>
        <v>13.6</v>
      </c>
      <c r="O226" s="3">
        <v>44242</v>
      </c>
      <c r="P226" s="7">
        <f t="shared" si="138"/>
        <v>356</v>
      </c>
      <c r="Q226" s="7">
        <f t="shared" si="130"/>
        <v>11.866666666666667</v>
      </c>
      <c r="R226" s="2">
        <v>17</v>
      </c>
      <c r="S226" s="2">
        <v>242</v>
      </c>
      <c r="T226" s="2">
        <v>43.8</v>
      </c>
      <c r="U226" s="2">
        <v>17</v>
      </c>
      <c r="V226" s="2">
        <v>1.1299999999999999</v>
      </c>
      <c r="W226" s="2">
        <v>8</v>
      </c>
      <c r="X226" s="2">
        <v>2</v>
      </c>
      <c r="Y226" s="2">
        <v>6.6</v>
      </c>
      <c r="Z226" s="2">
        <v>6.3</v>
      </c>
      <c r="AA226" s="2">
        <v>8</v>
      </c>
      <c r="AB226" s="2">
        <v>7</v>
      </c>
      <c r="AC226" s="2">
        <v>8.4</v>
      </c>
      <c r="AD226" s="2">
        <v>6.4</v>
      </c>
      <c r="AE226" s="2">
        <v>7.3</v>
      </c>
      <c r="AF226" s="2">
        <v>6</v>
      </c>
      <c r="AG226" s="2">
        <v>6.5</v>
      </c>
      <c r="AH226" s="2">
        <v>5</v>
      </c>
      <c r="AI226" s="2">
        <v>4.3</v>
      </c>
      <c r="AJ226" s="2">
        <v>4.4000000000000004</v>
      </c>
      <c r="AK226" s="2">
        <v>4.7</v>
      </c>
      <c r="AL226" s="2">
        <v>4.5</v>
      </c>
      <c r="AM226" s="2">
        <v>5</v>
      </c>
      <c r="AN226" s="2">
        <v>4.2</v>
      </c>
      <c r="AO226" s="2">
        <v>4</v>
      </c>
      <c r="AP226" s="2">
        <v>3.7</v>
      </c>
      <c r="AQ226" s="2">
        <v>4</v>
      </c>
      <c r="AR226" s="2">
        <v>4.2</v>
      </c>
      <c r="AS226" s="2">
        <f t="shared" si="125"/>
        <v>4.3</v>
      </c>
      <c r="AT226" s="2">
        <f t="shared" si="126"/>
        <v>1.3694267515923566</v>
      </c>
      <c r="AU226" s="2">
        <v>5</v>
      </c>
      <c r="AV226" s="2">
        <v>5</v>
      </c>
      <c r="AW226" s="2">
        <v>10</v>
      </c>
      <c r="AX226" s="2">
        <v>5</v>
      </c>
      <c r="AY226" s="2">
        <v>5</v>
      </c>
      <c r="AZ226" s="2">
        <v>10</v>
      </c>
      <c r="BA226" s="2">
        <v>5</v>
      </c>
      <c r="BB226" s="2">
        <v>5</v>
      </c>
      <c r="BC226" s="2">
        <v>5</v>
      </c>
      <c r="BD226" s="2">
        <v>5</v>
      </c>
      <c r="BE226" s="2" t="s">
        <v>126</v>
      </c>
      <c r="BF226" s="2" t="s">
        <v>94</v>
      </c>
      <c r="BG226" s="2" t="s">
        <v>11</v>
      </c>
      <c r="BH226" s="3">
        <v>44369</v>
      </c>
      <c r="BI226" s="3" t="s">
        <v>190</v>
      </c>
      <c r="BJ226" s="3">
        <v>44572</v>
      </c>
      <c r="BK226" s="8">
        <f t="shared" ref="BK226" si="141">BJ:BJ-BH:BH</f>
        <v>203</v>
      </c>
      <c r="BL226" s="8">
        <f t="shared" ref="BL226" si="142">BK:BK/30</f>
        <v>6.7666666666666666</v>
      </c>
      <c r="BM226" s="8">
        <f t="shared" si="133"/>
        <v>330</v>
      </c>
      <c r="BN226" s="9">
        <f t="shared" si="134"/>
        <v>11</v>
      </c>
      <c r="BO226" s="2">
        <v>211</v>
      </c>
      <c r="BP226" s="2">
        <v>27.6</v>
      </c>
      <c r="BQ226" s="2">
        <v>3</v>
      </c>
      <c r="BR226" s="2">
        <v>0.93</v>
      </c>
      <c r="BS226" s="2">
        <v>8</v>
      </c>
      <c r="BT226" s="2">
        <v>2</v>
      </c>
      <c r="BU226" s="2">
        <v>7.5</v>
      </c>
      <c r="BV226" s="2">
        <v>9.6</v>
      </c>
      <c r="BW226" s="2">
        <v>6</v>
      </c>
      <c r="BX226" s="2">
        <v>8.5</v>
      </c>
      <c r="BY226" s="2">
        <v>6.4</v>
      </c>
      <c r="BZ226" s="2">
        <v>7.8</v>
      </c>
      <c r="CA226" s="2">
        <v>6.8</v>
      </c>
      <c r="CB226" s="2">
        <v>6.5</v>
      </c>
      <c r="CC226" s="2">
        <v>7</v>
      </c>
      <c r="CD226" s="2">
        <v>6.3</v>
      </c>
      <c r="CE226" s="2">
        <v>4.3</v>
      </c>
      <c r="CF226" s="2">
        <v>4.5</v>
      </c>
      <c r="CG226" s="2">
        <v>4</v>
      </c>
      <c r="CH226" s="2">
        <v>4.7</v>
      </c>
      <c r="CI226" s="2">
        <v>4.4000000000000004</v>
      </c>
      <c r="CJ226" s="2">
        <v>4.8</v>
      </c>
      <c r="CK226" s="2">
        <v>5</v>
      </c>
      <c r="CL226" s="2">
        <v>4</v>
      </c>
      <c r="CM226" s="2">
        <v>3</v>
      </c>
      <c r="CN226" s="2">
        <v>4</v>
      </c>
      <c r="CO226" s="2">
        <v>5</v>
      </c>
      <c r="CP226" s="2">
        <v>5</v>
      </c>
      <c r="CQ226" s="2">
        <v>5</v>
      </c>
      <c r="CR226" s="2">
        <v>5</v>
      </c>
      <c r="CS226" s="2">
        <v>5</v>
      </c>
      <c r="CT226" s="2">
        <v>10</v>
      </c>
      <c r="CU226" s="2">
        <v>10</v>
      </c>
      <c r="CV226" s="2">
        <v>5</v>
      </c>
      <c r="CW226" s="2">
        <v>5</v>
      </c>
      <c r="CX226" s="2">
        <v>5</v>
      </c>
      <c r="CY226" s="2" t="s">
        <v>123</v>
      </c>
      <c r="CZ226" s="2" t="s">
        <v>94</v>
      </c>
      <c r="DA226" s="2" t="s">
        <v>12</v>
      </c>
    </row>
    <row r="227" spans="1:151" x14ac:dyDescent="0.3">
      <c r="A227" s="2">
        <v>226</v>
      </c>
      <c r="B227" s="2">
        <v>2</v>
      </c>
      <c r="C227" s="2">
        <v>1</v>
      </c>
      <c r="D227" s="2">
        <v>7</v>
      </c>
      <c r="E227" s="2" t="s">
        <v>43</v>
      </c>
      <c r="F227" s="2" t="s">
        <v>17</v>
      </c>
      <c r="G227" s="2" t="s">
        <v>15</v>
      </c>
      <c r="H227" s="2">
        <v>1</v>
      </c>
      <c r="J227" s="3">
        <v>43600</v>
      </c>
      <c r="K227" s="3">
        <v>44027</v>
      </c>
      <c r="L227" s="3" t="s">
        <v>190</v>
      </c>
      <c r="M227" s="7">
        <f t="shared" si="137"/>
        <v>427</v>
      </c>
      <c r="N227" s="7">
        <f t="shared" si="128"/>
        <v>14.233333333333333</v>
      </c>
      <c r="O227" s="3">
        <v>44287</v>
      </c>
      <c r="P227" s="7">
        <f t="shared" si="138"/>
        <v>260</v>
      </c>
      <c r="Q227" s="7">
        <f t="shared" si="130"/>
        <v>8.6666666666666661</v>
      </c>
      <c r="R227" s="2">
        <v>14</v>
      </c>
      <c r="S227" s="2">
        <v>374</v>
      </c>
      <c r="T227" s="2">
        <v>38.5</v>
      </c>
      <c r="U227" s="2">
        <v>14</v>
      </c>
      <c r="V227" s="2">
        <v>7</v>
      </c>
      <c r="W227" s="2">
        <v>8</v>
      </c>
      <c r="X227" s="2">
        <v>2</v>
      </c>
      <c r="Y227" s="2">
        <v>14.3</v>
      </c>
      <c r="Z227" s="2">
        <v>12</v>
      </c>
      <c r="AA227" s="2">
        <v>13</v>
      </c>
      <c r="AB227" s="2">
        <v>14</v>
      </c>
      <c r="AC227" s="2">
        <v>13.8</v>
      </c>
      <c r="AD227" s="2">
        <v>13</v>
      </c>
      <c r="AE227" s="2">
        <v>17.399999999999999</v>
      </c>
      <c r="AF227" s="2">
        <v>16.2</v>
      </c>
      <c r="AG227" s="2">
        <v>15.7</v>
      </c>
      <c r="AH227" s="2">
        <v>16.2</v>
      </c>
      <c r="AI227" s="2">
        <v>8.4</v>
      </c>
      <c r="AJ227" s="2">
        <v>7.4</v>
      </c>
      <c r="AK227" s="2">
        <v>8</v>
      </c>
      <c r="AL227" s="2">
        <v>8.5</v>
      </c>
      <c r="AM227" s="2">
        <v>9</v>
      </c>
      <c r="AN227" s="2">
        <v>7</v>
      </c>
      <c r="AO227" s="2">
        <v>6.7</v>
      </c>
      <c r="AP227" s="2">
        <v>8</v>
      </c>
      <c r="AQ227" s="2">
        <v>8.1999999999999993</v>
      </c>
      <c r="AR227" s="2">
        <v>7.7</v>
      </c>
      <c r="AS227" s="2">
        <f t="shared" si="125"/>
        <v>7.8900000000000006</v>
      </c>
      <c r="AT227" s="2">
        <f t="shared" si="126"/>
        <v>2.5127388535031847</v>
      </c>
      <c r="AU227" s="2">
        <v>42</v>
      </c>
      <c r="AV227" s="2">
        <v>30</v>
      </c>
      <c r="AW227" s="2">
        <v>37</v>
      </c>
      <c r="AX227" s="2">
        <v>45</v>
      </c>
      <c r="AY227" s="2">
        <v>46</v>
      </c>
      <c r="AZ227" s="2">
        <v>31</v>
      </c>
      <c r="BA227" s="2">
        <v>34</v>
      </c>
      <c r="BB227" s="2">
        <v>42</v>
      </c>
      <c r="BC227" s="2">
        <v>41</v>
      </c>
      <c r="BD227" s="2">
        <v>44</v>
      </c>
      <c r="BE227" s="2" t="s">
        <v>95</v>
      </c>
      <c r="BF227" s="2" t="s">
        <v>94</v>
      </c>
      <c r="BG227" s="2" t="s">
        <v>11</v>
      </c>
      <c r="BH227" s="3">
        <v>44225</v>
      </c>
      <c r="BI227" s="3" t="s">
        <v>188</v>
      </c>
      <c r="BJ227" s="3">
        <v>44387</v>
      </c>
      <c r="BK227" s="8">
        <f t="shared" si="131"/>
        <v>162</v>
      </c>
      <c r="BL227" s="8">
        <f t="shared" si="132"/>
        <v>5.4</v>
      </c>
      <c r="BM227" s="8">
        <f t="shared" si="133"/>
        <v>100</v>
      </c>
      <c r="BN227" s="9">
        <f t="shared" si="134"/>
        <v>3.3333333333333335</v>
      </c>
      <c r="BO227" s="2">
        <v>336</v>
      </c>
      <c r="BP227" s="2">
        <v>51</v>
      </c>
      <c r="BQ227" s="2">
        <v>7</v>
      </c>
      <c r="BR227" s="2">
        <v>7.6349999999999998</v>
      </c>
      <c r="BS227" s="2">
        <v>8</v>
      </c>
      <c r="BT227" s="2">
        <v>2</v>
      </c>
      <c r="BU227" s="2">
        <v>15</v>
      </c>
      <c r="BV227" s="2">
        <v>12.8</v>
      </c>
      <c r="BW227" s="2">
        <v>13.5</v>
      </c>
      <c r="BX227" s="2">
        <v>14.5</v>
      </c>
      <c r="BY227" s="2">
        <v>13.5</v>
      </c>
      <c r="BZ227" s="2">
        <v>15</v>
      </c>
      <c r="CA227" s="2">
        <v>13</v>
      </c>
      <c r="CB227" s="2">
        <v>14</v>
      </c>
      <c r="CC227" s="2">
        <v>12.3</v>
      </c>
      <c r="CD227" s="2">
        <v>13.2</v>
      </c>
      <c r="CE227" s="2">
        <v>7.7</v>
      </c>
      <c r="CF227" s="2">
        <v>8</v>
      </c>
      <c r="CG227" s="2">
        <v>7.6</v>
      </c>
      <c r="CH227" s="2">
        <v>8</v>
      </c>
      <c r="CI227" s="2">
        <v>7</v>
      </c>
      <c r="CJ227" s="2">
        <v>7</v>
      </c>
      <c r="CK227" s="2">
        <v>7.4</v>
      </c>
      <c r="CL227" s="2">
        <v>7</v>
      </c>
      <c r="CM227" s="2">
        <v>7</v>
      </c>
      <c r="CN227" s="2">
        <v>6.5</v>
      </c>
      <c r="CO227" s="2">
        <v>45</v>
      </c>
      <c r="CP227" s="2">
        <v>40</v>
      </c>
      <c r="CQ227" s="2">
        <v>40</v>
      </c>
      <c r="CR227" s="2">
        <v>40</v>
      </c>
      <c r="CS227" s="2">
        <v>35</v>
      </c>
      <c r="CT227" s="2">
        <v>40</v>
      </c>
      <c r="CU227" s="2">
        <v>35</v>
      </c>
      <c r="CV227" s="2">
        <v>35</v>
      </c>
      <c r="CW227" s="2">
        <v>30</v>
      </c>
      <c r="CX227" s="2">
        <v>30</v>
      </c>
      <c r="CY227" s="2" t="s">
        <v>123</v>
      </c>
      <c r="CZ227" s="2" t="s">
        <v>94</v>
      </c>
      <c r="DA227" s="2" t="s">
        <v>12</v>
      </c>
      <c r="DB227" s="3">
        <v>44479</v>
      </c>
      <c r="DC227" s="3" t="s">
        <v>191</v>
      </c>
      <c r="DD227" s="3">
        <v>44630</v>
      </c>
      <c r="DI227" s="2">
        <v>381</v>
      </c>
      <c r="DJ227" s="2">
        <v>56</v>
      </c>
      <c r="DK227" s="2">
        <v>6</v>
      </c>
      <c r="DL227" s="2">
        <v>10.755000000000001</v>
      </c>
      <c r="DM227" s="2">
        <v>9</v>
      </c>
      <c r="DN227" s="2">
        <v>2</v>
      </c>
      <c r="DO227" s="2">
        <v>15.4</v>
      </c>
      <c r="DP227" s="2">
        <v>15.2</v>
      </c>
      <c r="DQ227" s="2">
        <v>13.2</v>
      </c>
      <c r="DR227" s="2">
        <v>17</v>
      </c>
      <c r="DS227" s="2">
        <v>14.2</v>
      </c>
      <c r="DT227" s="2">
        <v>13.5</v>
      </c>
      <c r="DU227" s="2">
        <v>12.4</v>
      </c>
      <c r="DV227" s="2">
        <v>14.4</v>
      </c>
      <c r="DW227" s="2">
        <v>12</v>
      </c>
      <c r="DX227" s="2">
        <v>11.2</v>
      </c>
      <c r="DY227" s="2">
        <v>8.4</v>
      </c>
      <c r="DZ227" s="2">
        <v>8.5</v>
      </c>
      <c r="EA227" s="2">
        <v>9</v>
      </c>
      <c r="EB227" s="2">
        <v>8</v>
      </c>
      <c r="EC227" s="2">
        <v>8.5</v>
      </c>
      <c r="ED227" s="2">
        <v>8.1999999999999993</v>
      </c>
      <c r="EE227" s="2">
        <v>8.1999999999999993</v>
      </c>
      <c r="EF227" s="2">
        <v>8.3000000000000007</v>
      </c>
      <c r="EG227" s="2">
        <v>8.1999999999999993</v>
      </c>
      <c r="EH227" s="2">
        <v>8.4</v>
      </c>
      <c r="EI227" s="2">
        <v>50</v>
      </c>
      <c r="EJ227" s="2">
        <v>45</v>
      </c>
      <c r="EK227" s="2">
        <v>40</v>
      </c>
      <c r="EL227" s="2">
        <v>55</v>
      </c>
      <c r="EM227" s="2">
        <v>50</v>
      </c>
      <c r="EN227" s="2">
        <v>45</v>
      </c>
      <c r="EO227" s="2">
        <v>40</v>
      </c>
      <c r="EP227" s="2">
        <v>40</v>
      </c>
      <c r="EQ227" s="2">
        <v>35</v>
      </c>
      <c r="ER227" s="2">
        <v>30</v>
      </c>
      <c r="ES227" s="2">
        <v>1</v>
      </c>
      <c r="ET227" s="2" t="s">
        <v>94</v>
      </c>
      <c r="EU227" s="2" t="s">
        <v>18</v>
      </c>
    </row>
    <row r="228" spans="1:151" x14ac:dyDescent="0.3">
      <c r="A228" s="2">
        <v>227</v>
      </c>
      <c r="B228" s="2">
        <v>2</v>
      </c>
      <c r="C228" s="2">
        <v>2</v>
      </c>
      <c r="D228" s="2">
        <v>7</v>
      </c>
      <c r="E228" s="2" t="s">
        <v>43</v>
      </c>
      <c r="F228" s="2" t="s">
        <v>17</v>
      </c>
      <c r="G228" s="2" t="s">
        <v>15</v>
      </c>
      <c r="H228" s="2">
        <v>1</v>
      </c>
      <c r="J228" s="3">
        <v>43519</v>
      </c>
      <c r="K228" s="3">
        <v>43948</v>
      </c>
      <c r="L228" s="3" t="s">
        <v>188</v>
      </c>
      <c r="M228" s="7">
        <f t="shared" si="137"/>
        <v>429</v>
      </c>
      <c r="N228" s="7">
        <f t="shared" si="128"/>
        <v>14.3</v>
      </c>
      <c r="O228" s="3">
        <v>44104</v>
      </c>
      <c r="P228" s="7">
        <f t="shared" si="138"/>
        <v>156</v>
      </c>
      <c r="Q228" s="7">
        <f t="shared" si="130"/>
        <v>5.2</v>
      </c>
      <c r="R228" s="2">
        <v>12</v>
      </c>
      <c r="S228" s="2">
        <v>227</v>
      </c>
      <c r="T228" s="2">
        <v>36.200000000000003</v>
      </c>
      <c r="U228" s="2">
        <v>10</v>
      </c>
      <c r="V228" s="2">
        <v>6</v>
      </c>
      <c r="W228" s="2">
        <v>9</v>
      </c>
      <c r="X228" s="2">
        <v>2</v>
      </c>
      <c r="Y228" s="2">
        <v>14.7</v>
      </c>
      <c r="Z228" s="2">
        <v>13.5</v>
      </c>
      <c r="AA228" s="2">
        <v>14</v>
      </c>
      <c r="AB228" s="2">
        <v>12</v>
      </c>
      <c r="AC228" s="2">
        <v>13.9</v>
      </c>
      <c r="AD228" s="2">
        <v>12.4</v>
      </c>
      <c r="AE228" s="2">
        <v>13.5</v>
      </c>
      <c r="AF228" s="2">
        <v>13.6</v>
      </c>
      <c r="AG228" s="2">
        <v>14</v>
      </c>
      <c r="AH228" s="2">
        <v>15</v>
      </c>
      <c r="AI228" s="2">
        <v>8.4</v>
      </c>
      <c r="AJ228" s="2">
        <v>9</v>
      </c>
      <c r="AK228" s="2">
        <v>9</v>
      </c>
      <c r="AL228" s="2">
        <v>8</v>
      </c>
      <c r="AM228" s="2">
        <v>9.3000000000000007</v>
      </c>
      <c r="AN228" s="2">
        <v>8.6</v>
      </c>
      <c r="AO228" s="2">
        <v>8.5</v>
      </c>
      <c r="AP228" s="2">
        <v>9.1999999999999993</v>
      </c>
      <c r="AQ228" s="2">
        <v>8.5</v>
      </c>
      <c r="AR228" s="2">
        <v>9.3000000000000007</v>
      </c>
      <c r="AS228" s="2">
        <f t="shared" si="125"/>
        <v>8.7799999999999994</v>
      </c>
      <c r="AT228" s="2">
        <f t="shared" si="126"/>
        <v>2.7961783439490442</v>
      </c>
      <c r="AU228" s="2">
        <v>52</v>
      </c>
      <c r="AV228" s="2">
        <v>46</v>
      </c>
      <c r="AW228" s="2">
        <v>56</v>
      </c>
      <c r="AX228" s="2">
        <v>32</v>
      </c>
      <c r="AY228" s="2">
        <v>58</v>
      </c>
      <c r="AZ228" s="2">
        <v>43</v>
      </c>
      <c r="BA228" s="2">
        <v>45</v>
      </c>
      <c r="BB228" s="2">
        <v>56</v>
      </c>
      <c r="BC228" s="2">
        <v>48</v>
      </c>
      <c r="BD228" s="2">
        <v>60</v>
      </c>
      <c r="BE228" s="2">
        <v>1</v>
      </c>
      <c r="BF228" s="2" t="s">
        <v>94</v>
      </c>
      <c r="BG228" s="2" t="s">
        <v>11</v>
      </c>
      <c r="BH228" s="3">
        <v>44137</v>
      </c>
      <c r="BI228" s="3" t="s">
        <v>192</v>
      </c>
      <c r="BJ228" s="3">
        <v>44165</v>
      </c>
      <c r="BK228" s="8">
        <f t="shared" si="131"/>
        <v>28</v>
      </c>
      <c r="BL228" s="8">
        <f t="shared" si="132"/>
        <v>0.93333333333333335</v>
      </c>
      <c r="BM228" s="8">
        <f t="shared" si="133"/>
        <v>61</v>
      </c>
      <c r="BN228" s="9">
        <f t="shared" si="134"/>
        <v>2.0333333333333332</v>
      </c>
      <c r="BO228" s="2">
        <v>253</v>
      </c>
      <c r="BP228" s="2">
        <v>42.5</v>
      </c>
      <c r="BQ228" s="2">
        <v>12</v>
      </c>
      <c r="BR228" s="2">
        <v>9</v>
      </c>
      <c r="BS228" s="2">
        <v>6</v>
      </c>
      <c r="BT228" s="2">
        <v>2</v>
      </c>
      <c r="BU228" s="2">
        <v>14</v>
      </c>
      <c r="BV228" s="2">
        <v>17</v>
      </c>
      <c r="BW228" s="2">
        <v>14</v>
      </c>
      <c r="BX228" s="2">
        <v>16</v>
      </c>
      <c r="BY228" s="2">
        <v>17</v>
      </c>
      <c r="BZ228" s="2">
        <v>16.899999999999999</v>
      </c>
      <c r="CA228" s="2">
        <v>18</v>
      </c>
      <c r="CB228" s="2">
        <v>17</v>
      </c>
      <c r="CC228" s="2">
        <v>15.7</v>
      </c>
      <c r="CD228" s="2">
        <v>15</v>
      </c>
      <c r="CE228" s="2">
        <v>9</v>
      </c>
      <c r="CF228" s="2">
        <v>8.5</v>
      </c>
      <c r="CG228" s="2">
        <v>8.1999999999999993</v>
      </c>
      <c r="CH228" s="2">
        <v>9</v>
      </c>
      <c r="CI228" s="2">
        <v>8.6999999999999993</v>
      </c>
      <c r="CJ228" s="2">
        <v>7.5</v>
      </c>
      <c r="CK228" s="2">
        <v>9</v>
      </c>
      <c r="CL228" s="2">
        <v>8.5</v>
      </c>
      <c r="CM228" s="2">
        <v>8.4</v>
      </c>
      <c r="CN228" s="2">
        <v>9</v>
      </c>
      <c r="CO228" s="2">
        <v>47</v>
      </c>
      <c r="CP228" s="2">
        <v>50</v>
      </c>
      <c r="CQ228" s="2">
        <v>41</v>
      </c>
      <c r="CR228" s="2">
        <v>52</v>
      </c>
      <c r="CS228" s="2">
        <v>56</v>
      </c>
      <c r="CT228" s="2">
        <v>44</v>
      </c>
      <c r="CU228" s="2">
        <v>57</v>
      </c>
      <c r="CV228" s="2">
        <v>48</v>
      </c>
      <c r="CW228" s="2">
        <v>49</v>
      </c>
      <c r="CX228" s="2">
        <v>40</v>
      </c>
      <c r="CY228" s="2" t="s">
        <v>95</v>
      </c>
      <c r="CZ228" s="2" t="s">
        <v>94</v>
      </c>
      <c r="DA228" s="2" t="s">
        <v>12</v>
      </c>
      <c r="DB228" s="3">
        <v>44285</v>
      </c>
      <c r="DC228" s="3" t="s">
        <v>189</v>
      </c>
      <c r="DD228" s="3">
        <v>44474</v>
      </c>
      <c r="DE228" s="8">
        <f t="shared" ref="DE228:DE253" si="143">DD:DD-DB:DB</f>
        <v>189</v>
      </c>
      <c r="DF228" s="8">
        <f t="shared" ref="DF228:DF253" si="144">DE228/30</f>
        <v>6.3</v>
      </c>
      <c r="DG228" s="8">
        <f t="shared" ref="DG228:DG253" si="145">DD:DD-BJ:BJ</f>
        <v>309</v>
      </c>
      <c r="DH228" s="9">
        <f t="shared" ref="DH228:DH253" si="146">DG:DG/30</f>
        <v>10.3</v>
      </c>
      <c r="DI228" s="2">
        <v>292</v>
      </c>
      <c r="DJ228" s="2">
        <v>42.7</v>
      </c>
      <c r="DK228" s="2">
        <v>18</v>
      </c>
      <c r="DL228" s="2">
        <v>2.9649999999999999</v>
      </c>
      <c r="DM228" s="2">
        <v>8</v>
      </c>
      <c r="DN228" s="2">
        <v>2</v>
      </c>
      <c r="DO228" s="2">
        <v>10</v>
      </c>
      <c r="DP228" s="2">
        <v>10.3</v>
      </c>
      <c r="DQ228" s="2">
        <v>10.7</v>
      </c>
      <c r="DR228" s="2">
        <v>10</v>
      </c>
      <c r="DS228" s="2">
        <v>9.5</v>
      </c>
      <c r="DT228" s="2">
        <v>13.8</v>
      </c>
      <c r="DU228" s="2">
        <v>12.6</v>
      </c>
      <c r="DV228" s="2">
        <v>13.8</v>
      </c>
      <c r="DW228" s="2">
        <v>10</v>
      </c>
      <c r="DX228" s="2">
        <v>9</v>
      </c>
      <c r="DY228" s="2">
        <v>5.3</v>
      </c>
      <c r="DZ228" s="2">
        <v>5.5</v>
      </c>
      <c r="EA228" s="2">
        <v>6.3</v>
      </c>
      <c r="EB228" s="2">
        <v>5.2</v>
      </c>
      <c r="EC228" s="2">
        <v>6.4</v>
      </c>
      <c r="ED228" s="2">
        <v>7.4</v>
      </c>
      <c r="EE228" s="2">
        <v>6.8</v>
      </c>
      <c r="EF228" s="2">
        <v>6.6</v>
      </c>
      <c r="EG228" s="2">
        <v>5.3</v>
      </c>
      <c r="EH228" s="2">
        <v>5.8</v>
      </c>
      <c r="EI228" s="2">
        <v>12</v>
      </c>
      <c r="EJ228" s="2">
        <v>13</v>
      </c>
      <c r="EK228" s="2">
        <v>14</v>
      </c>
      <c r="EL228" s="2">
        <v>11</v>
      </c>
      <c r="EM228" s="2">
        <v>12</v>
      </c>
      <c r="EN228" s="2">
        <v>19</v>
      </c>
      <c r="EO228" s="2">
        <v>20</v>
      </c>
      <c r="EP228" s="2">
        <v>23</v>
      </c>
      <c r="EQ228" s="2">
        <v>12</v>
      </c>
      <c r="ER228" s="2">
        <v>12</v>
      </c>
      <c r="ES228" s="2">
        <v>1</v>
      </c>
      <c r="ET228" s="2" t="s">
        <v>94</v>
      </c>
      <c r="EU228" s="2" t="s">
        <v>18</v>
      </c>
    </row>
    <row r="229" spans="1:151" x14ac:dyDescent="0.3">
      <c r="A229" s="2">
        <v>228</v>
      </c>
      <c r="B229" s="2">
        <v>2</v>
      </c>
      <c r="C229" s="2">
        <v>3</v>
      </c>
      <c r="D229" s="2">
        <v>7</v>
      </c>
      <c r="E229" s="2" t="s">
        <v>43</v>
      </c>
      <c r="F229" s="2" t="s">
        <v>17</v>
      </c>
      <c r="G229" s="2" t="s">
        <v>15</v>
      </c>
      <c r="H229" s="2">
        <v>1</v>
      </c>
      <c r="J229" s="3">
        <v>43478</v>
      </c>
      <c r="K229" s="3">
        <v>44041</v>
      </c>
      <c r="L229" s="3" t="s">
        <v>190</v>
      </c>
      <c r="M229" s="7">
        <f t="shared" si="137"/>
        <v>563</v>
      </c>
      <c r="N229" s="7">
        <f t="shared" si="128"/>
        <v>18.766666666666666</v>
      </c>
      <c r="O229" s="3">
        <v>44419</v>
      </c>
      <c r="P229" s="7">
        <f t="shared" si="138"/>
        <v>378</v>
      </c>
      <c r="Q229" s="7">
        <f t="shared" si="130"/>
        <v>12.6</v>
      </c>
      <c r="R229" s="2">
        <v>10</v>
      </c>
      <c r="S229" s="2">
        <v>305</v>
      </c>
      <c r="T229" s="2">
        <v>47</v>
      </c>
      <c r="U229" s="2">
        <v>5</v>
      </c>
      <c r="V229" s="2">
        <v>3.28</v>
      </c>
      <c r="W229" s="2">
        <v>7</v>
      </c>
      <c r="X229" s="2">
        <v>2</v>
      </c>
      <c r="Y229" s="2">
        <v>11.4</v>
      </c>
      <c r="Z229" s="2">
        <v>11.5</v>
      </c>
      <c r="AA229" s="2">
        <v>10.5</v>
      </c>
      <c r="AB229" s="2">
        <v>9.5</v>
      </c>
      <c r="AC229" s="2">
        <v>9.6</v>
      </c>
      <c r="AD229" s="2">
        <v>9.5</v>
      </c>
      <c r="AE229" s="2">
        <v>13</v>
      </c>
      <c r="AF229" s="2">
        <v>9</v>
      </c>
      <c r="AG229" s="2">
        <v>10</v>
      </c>
      <c r="AH229" s="2">
        <v>9</v>
      </c>
      <c r="AI229" s="2">
        <v>5.4</v>
      </c>
      <c r="AJ229" s="2">
        <v>4.8</v>
      </c>
      <c r="AK229" s="2">
        <v>5.8</v>
      </c>
      <c r="AL229" s="2">
        <v>5.7</v>
      </c>
      <c r="AM229" s="2">
        <v>5.3</v>
      </c>
      <c r="AN229" s="2">
        <v>5.4</v>
      </c>
      <c r="AO229" s="2">
        <v>6.5</v>
      </c>
      <c r="AP229" s="2">
        <v>5</v>
      </c>
      <c r="AQ229" s="2">
        <v>4.8</v>
      </c>
      <c r="AR229" s="2">
        <v>4.7</v>
      </c>
      <c r="AS229" s="2">
        <f t="shared" si="125"/>
        <v>5.34</v>
      </c>
      <c r="AT229" s="2">
        <f t="shared" si="126"/>
        <v>1.7006369426751591</v>
      </c>
      <c r="AU229" s="2">
        <v>15</v>
      </c>
      <c r="AV229" s="2">
        <v>10</v>
      </c>
      <c r="AW229" s="2">
        <v>15</v>
      </c>
      <c r="AX229" s="2">
        <v>10</v>
      </c>
      <c r="AY229" s="2">
        <v>15</v>
      </c>
      <c r="AZ229" s="2">
        <v>15</v>
      </c>
      <c r="BA229" s="2">
        <v>25</v>
      </c>
      <c r="BB229" s="2">
        <v>10</v>
      </c>
      <c r="BC229" s="2">
        <v>10</v>
      </c>
      <c r="BD229" s="2">
        <v>10</v>
      </c>
      <c r="BE229" s="2" t="s">
        <v>123</v>
      </c>
      <c r="BF229" s="2" t="s">
        <v>94</v>
      </c>
      <c r="BG229" s="2" t="s">
        <v>11</v>
      </c>
      <c r="BH229" s="3">
        <v>44273</v>
      </c>
      <c r="BI229" s="3" t="s">
        <v>189</v>
      </c>
    </row>
    <row r="230" spans="1:151" x14ac:dyDescent="0.3">
      <c r="A230" s="2">
        <v>229</v>
      </c>
      <c r="B230" s="2">
        <v>2</v>
      </c>
      <c r="C230" s="2">
        <v>1</v>
      </c>
      <c r="D230" s="2">
        <v>7</v>
      </c>
      <c r="E230" s="2" t="s">
        <v>63</v>
      </c>
      <c r="F230" s="2" t="s">
        <v>17</v>
      </c>
      <c r="G230" s="2" t="s">
        <v>15</v>
      </c>
      <c r="H230" s="2">
        <v>1</v>
      </c>
      <c r="J230" s="3">
        <v>43478</v>
      </c>
      <c r="K230" s="3">
        <v>43901</v>
      </c>
      <c r="L230" s="3" t="s">
        <v>188</v>
      </c>
      <c r="M230" s="7">
        <f t="shared" si="137"/>
        <v>423</v>
      </c>
      <c r="N230" s="7">
        <f t="shared" si="128"/>
        <v>14.1</v>
      </c>
      <c r="O230" s="3">
        <v>44257</v>
      </c>
      <c r="P230" s="7">
        <f t="shared" si="138"/>
        <v>356</v>
      </c>
      <c r="Q230" s="7">
        <f t="shared" si="130"/>
        <v>11.866666666666667</v>
      </c>
      <c r="R230" s="2">
        <v>13</v>
      </c>
      <c r="S230" s="2">
        <v>238</v>
      </c>
      <c r="T230" s="2">
        <v>33.4</v>
      </c>
      <c r="U230" s="2">
        <v>14</v>
      </c>
      <c r="V230" s="2">
        <v>3.0150000000000001</v>
      </c>
      <c r="W230" s="2">
        <v>6</v>
      </c>
      <c r="X230" s="2">
        <v>2</v>
      </c>
      <c r="Y230" s="2">
        <v>13</v>
      </c>
      <c r="Z230" s="2">
        <v>11.3</v>
      </c>
      <c r="AA230" s="2">
        <v>10.6</v>
      </c>
      <c r="AB230" s="2">
        <v>13.2</v>
      </c>
      <c r="AC230" s="2">
        <v>11.7</v>
      </c>
      <c r="AD230" s="2">
        <v>11.3</v>
      </c>
      <c r="AE230" s="2">
        <v>12.4</v>
      </c>
      <c r="AF230" s="2">
        <v>10.3</v>
      </c>
      <c r="AG230" s="2">
        <v>17.2</v>
      </c>
      <c r="AH230" s="2">
        <v>9.6999999999999993</v>
      </c>
      <c r="AI230" s="2">
        <v>6.8</v>
      </c>
      <c r="AJ230" s="2">
        <v>6.2</v>
      </c>
      <c r="AK230" s="2">
        <v>6</v>
      </c>
      <c r="AL230" s="2">
        <v>6.4</v>
      </c>
      <c r="AM230" s="2">
        <v>6.2</v>
      </c>
      <c r="AN230" s="2">
        <v>8.1999999999999993</v>
      </c>
      <c r="AO230" s="2">
        <v>7.2</v>
      </c>
      <c r="AP230" s="2">
        <v>7.5</v>
      </c>
      <c r="AQ230" s="2">
        <v>5.2</v>
      </c>
      <c r="AR230" s="2">
        <v>6</v>
      </c>
      <c r="AS230" s="2">
        <f t="shared" si="125"/>
        <v>6.57</v>
      </c>
      <c r="AT230" s="2">
        <f t="shared" si="126"/>
        <v>2.0923566878980893</v>
      </c>
      <c r="AU230" s="2">
        <v>26</v>
      </c>
      <c r="AV230" s="2">
        <v>23</v>
      </c>
      <c r="AW230" s="2">
        <v>18</v>
      </c>
      <c r="AX230" s="2">
        <v>25</v>
      </c>
      <c r="AY230" s="2">
        <v>18</v>
      </c>
      <c r="AZ230" s="2">
        <v>29</v>
      </c>
      <c r="BA230" s="2">
        <v>30</v>
      </c>
      <c r="BB230" s="2">
        <v>22</v>
      </c>
      <c r="BC230" s="2">
        <v>15</v>
      </c>
      <c r="BD230" s="2">
        <v>17</v>
      </c>
      <c r="BE230" s="2" t="s">
        <v>95</v>
      </c>
      <c r="BF230" s="2" t="s">
        <v>94</v>
      </c>
      <c r="BG230" s="2" t="s">
        <v>11</v>
      </c>
      <c r="BH230" s="3">
        <v>44328</v>
      </c>
      <c r="BI230" s="3" t="s">
        <v>189</v>
      </c>
      <c r="BJ230" s="3">
        <v>44551</v>
      </c>
      <c r="BK230" s="8">
        <f t="shared" ref="BK230:BK232" si="147">BJ:BJ-BH:BH</f>
        <v>223</v>
      </c>
      <c r="BL230" s="8">
        <f t="shared" ref="BL230:BL232" si="148">BK:BK/30</f>
        <v>7.4333333333333336</v>
      </c>
      <c r="BM230" s="8">
        <f t="shared" si="133"/>
        <v>294</v>
      </c>
      <c r="BN230" s="9">
        <f t="shared" si="134"/>
        <v>9.8000000000000007</v>
      </c>
      <c r="BO230" s="2">
        <v>300</v>
      </c>
      <c r="BP230" s="2">
        <v>42.4</v>
      </c>
      <c r="BQ230" s="2">
        <v>10</v>
      </c>
      <c r="BR230" s="2">
        <v>8.93</v>
      </c>
      <c r="BS230" s="2">
        <v>9</v>
      </c>
      <c r="BT230" s="2">
        <v>2</v>
      </c>
      <c r="BU230" s="2">
        <v>14.6</v>
      </c>
      <c r="BV230" s="2">
        <v>15.7</v>
      </c>
      <c r="BW230" s="2">
        <v>15.5</v>
      </c>
      <c r="BX230" s="2">
        <v>16.5</v>
      </c>
      <c r="BY230" s="2">
        <v>16.3</v>
      </c>
      <c r="BZ230" s="2">
        <v>15.2</v>
      </c>
      <c r="CA230" s="2">
        <v>13.6</v>
      </c>
      <c r="CB230" s="2">
        <v>13.7</v>
      </c>
      <c r="CC230" s="2">
        <v>15</v>
      </c>
      <c r="CD230" s="2">
        <v>15.2</v>
      </c>
      <c r="CE230" s="2">
        <v>9.8000000000000007</v>
      </c>
      <c r="CF230" s="2">
        <v>10</v>
      </c>
      <c r="CG230" s="2">
        <v>9.9</v>
      </c>
      <c r="CH230" s="2">
        <v>10.4</v>
      </c>
      <c r="CI230" s="2">
        <v>10.4</v>
      </c>
      <c r="CJ230" s="2">
        <v>9.4</v>
      </c>
      <c r="CK230" s="2">
        <v>9.3000000000000007</v>
      </c>
      <c r="CL230" s="2">
        <v>9.8000000000000007</v>
      </c>
      <c r="CM230" s="2">
        <v>9.8000000000000007</v>
      </c>
      <c r="CN230" s="2">
        <v>9.8000000000000007</v>
      </c>
      <c r="CO230" s="2">
        <v>60</v>
      </c>
      <c r="CP230" s="2">
        <v>75</v>
      </c>
      <c r="CQ230" s="2">
        <v>65</v>
      </c>
      <c r="CR230" s="2">
        <v>75</v>
      </c>
      <c r="CS230" s="2">
        <v>75</v>
      </c>
      <c r="CT230" s="2">
        <v>60</v>
      </c>
      <c r="CU230" s="2">
        <v>55</v>
      </c>
      <c r="CV230" s="2">
        <v>65</v>
      </c>
      <c r="CW230" s="2">
        <v>65</v>
      </c>
      <c r="CX230" s="2">
        <v>65</v>
      </c>
      <c r="CY230" s="2" t="s">
        <v>126</v>
      </c>
      <c r="CZ230" s="2" t="s">
        <v>94</v>
      </c>
      <c r="DA230" s="2" t="s">
        <v>12</v>
      </c>
      <c r="DB230" s="3">
        <v>44727</v>
      </c>
      <c r="DC230" s="3" t="s">
        <v>190</v>
      </c>
    </row>
    <row r="231" spans="1:151" x14ac:dyDescent="0.3">
      <c r="A231" s="2">
        <v>230</v>
      </c>
      <c r="B231" s="2">
        <v>2</v>
      </c>
      <c r="C231" s="2">
        <v>2</v>
      </c>
      <c r="D231" s="2">
        <v>7</v>
      </c>
      <c r="E231" s="2" t="s">
        <v>63</v>
      </c>
      <c r="F231" s="2" t="s">
        <v>17</v>
      </c>
      <c r="G231" s="2" t="s">
        <v>15</v>
      </c>
      <c r="H231" s="2">
        <v>1</v>
      </c>
      <c r="J231" s="3">
        <v>43478</v>
      </c>
      <c r="K231" s="3">
        <v>43885</v>
      </c>
      <c r="L231" s="3" t="s">
        <v>188</v>
      </c>
      <c r="M231" s="7">
        <f t="shared" si="137"/>
        <v>407</v>
      </c>
      <c r="N231" s="7">
        <f t="shared" si="128"/>
        <v>13.566666666666666</v>
      </c>
      <c r="O231" s="3">
        <v>44104</v>
      </c>
      <c r="P231" s="7">
        <f t="shared" si="138"/>
        <v>219</v>
      </c>
      <c r="Q231" s="7">
        <f t="shared" si="130"/>
        <v>7.3</v>
      </c>
      <c r="R231" s="2">
        <v>13</v>
      </c>
      <c r="S231" s="2">
        <v>230.6</v>
      </c>
      <c r="T231" s="2">
        <v>36.299999999999997</v>
      </c>
      <c r="U231" s="2">
        <v>10</v>
      </c>
      <c r="V231" s="2">
        <v>8</v>
      </c>
      <c r="W231" s="2">
        <v>8</v>
      </c>
      <c r="X231" s="2">
        <v>2</v>
      </c>
      <c r="Y231" s="2">
        <v>16.600000000000001</v>
      </c>
      <c r="Z231" s="2">
        <v>16.8</v>
      </c>
      <c r="AA231" s="2">
        <v>12.3</v>
      </c>
      <c r="AB231" s="2">
        <v>14.6</v>
      </c>
      <c r="AC231" s="2">
        <v>15</v>
      </c>
      <c r="AD231" s="2">
        <v>16</v>
      </c>
      <c r="AE231" s="2">
        <v>15</v>
      </c>
      <c r="AF231" s="2">
        <v>14.6</v>
      </c>
      <c r="AG231" s="2">
        <v>14</v>
      </c>
      <c r="AH231" s="2">
        <v>14</v>
      </c>
      <c r="AI231" s="2">
        <v>9.6</v>
      </c>
      <c r="AJ231" s="2">
        <v>8.6</v>
      </c>
      <c r="AK231" s="2">
        <v>8.6999999999999993</v>
      </c>
      <c r="AL231" s="2">
        <v>10.5</v>
      </c>
      <c r="AM231" s="2">
        <v>9.4</v>
      </c>
      <c r="AN231" s="2">
        <v>10</v>
      </c>
      <c r="AO231" s="2">
        <v>10</v>
      </c>
      <c r="AP231" s="2">
        <v>9.5</v>
      </c>
      <c r="AQ231" s="2">
        <v>8.5</v>
      </c>
      <c r="AR231" s="2">
        <v>9.8000000000000007</v>
      </c>
      <c r="AS231" s="2">
        <f t="shared" si="125"/>
        <v>9.4599999999999991</v>
      </c>
      <c r="AT231" s="2">
        <f t="shared" si="126"/>
        <v>3.0127388535031843</v>
      </c>
      <c r="AU231" s="2">
        <v>66</v>
      </c>
      <c r="AV231" s="2">
        <v>64</v>
      </c>
      <c r="AW231" s="2">
        <v>40</v>
      </c>
      <c r="AX231" s="2">
        <v>75</v>
      </c>
      <c r="AY231" s="2">
        <v>69</v>
      </c>
      <c r="AZ231" s="2">
        <v>78</v>
      </c>
      <c r="BA231" s="2">
        <v>71</v>
      </c>
      <c r="BB231" s="2">
        <v>68</v>
      </c>
      <c r="BC231" s="2">
        <v>51</v>
      </c>
      <c r="BD231" s="2">
        <v>59</v>
      </c>
      <c r="BE231" s="2">
        <v>1</v>
      </c>
      <c r="BF231" s="2" t="s">
        <v>94</v>
      </c>
      <c r="BG231" s="2" t="s">
        <v>11</v>
      </c>
      <c r="BH231" s="3">
        <v>44159</v>
      </c>
      <c r="BI231" s="3" t="s">
        <v>192</v>
      </c>
      <c r="BJ231" s="3">
        <v>44301</v>
      </c>
      <c r="BK231" s="8">
        <f t="shared" si="147"/>
        <v>142</v>
      </c>
      <c r="BL231" s="8">
        <f t="shared" si="148"/>
        <v>4.7333333333333334</v>
      </c>
      <c r="BM231" s="8">
        <f t="shared" si="133"/>
        <v>197</v>
      </c>
      <c r="BN231" s="9">
        <f t="shared" si="134"/>
        <v>6.5666666666666664</v>
      </c>
      <c r="BO231" s="2">
        <v>316</v>
      </c>
      <c r="BP231" s="2">
        <v>44.6</v>
      </c>
      <c r="BQ231" s="2">
        <v>16</v>
      </c>
      <c r="BR231" s="2">
        <v>11.24</v>
      </c>
      <c r="BS231" s="2">
        <v>9</v>
      </c>
      <c r="BT231" s="2">
        <v>1</v>
      </c>
      <c r="BU231" s="2">
        <v>16</v>
      </c>
      <c r="BV231" s="2">
        <v>17.5</v>
      </c>
      <c r="BW231" s="2">
        <v>16.600000000000001</v>
      </c>
      <c r="BX231" s="2">
        <v>17.600000000000001</v>
      </c>
      <c r="BY231" s="2">
        <v>18.399999999999999</v>
      </c>
      <c r="BZ231" s="2">
        <v>14</v>
      </c>
      <c r="CA231" s="2">
        <v>13.2</v>
      </c>
      <c r="CB231" s="2">
        <v>15.8</v>
      </c>
      <c r="CC231" s="2">
        <v>12.2</v>
      </c>
      <c r="CD231" s="2">
        <v>14.2</v>
      </c>
      <c r="CE231" s="2">
        <v>9.4</v>
      </c>
      <c r="CF231" s="2">
        <v>9.5</v>
      </c>
      <c r="CG231" s="2">
        <v>9</v>
      </c>
      <c r="CH231" s="2">
        <v>8</v>
      </c>
      <c r="CI231" s="2">
        <v>8.6</v>
      </c>
      <c r="CJ231" s="2">
        <v>8.8000000000000007</v>
      </c>
      <c r="CK231" s="2">
        <v>9</v>
      </c>
      <c r="CL231" s="2">
        <v>8.6999999999999993</v>
      </c>
      <c r="CM231" s="2">
        <v>6</v>
      </c>
      <c r="CN231" s="2">
        <v>9</v>
      </c>
      <c r="CO231" s="2">
        <v>67</v>
      </c>
      <c r="CP231" s="2">
        <v>71</v>
      </c>
      <c r="CQ231" s="2">
        <v>69</v>
      </c>
      <c r="CR231" s="2">
        <v>64</v>
      </c>
      <c r="CS231" s="2">
        <v>73</v>
      </c>
      <c r="CT231" s="2">
        <v>53</v>
      </c>
      <c r="CU231" s="2">
        <v>53</v>
      </c>
      <c r="CV231" s="2">
        <v>57</v>
      </c>
      <c r="CW231" s="2">
        <v>33</v>
      </c>
      <c r="CX231" s="2">
        <v>56</v>
      </c>
      <c r="CY231" s="2" t="s">
        <v>95</v>
      </c>
      <c r="CZ231" s="2" t="s">
        <v>94</v>
      </c>
      <c r="DA231" s="2" t="s">
        <v>12</v>
      </c>
      <c r="DB231" s="3">
        <v>44242</v>
      </c>
      <c r="DC231" s="3" t="s">
        <v>188</v>
      </c>
      <c r="DD231" s="3">
        <v>44397</v>
      </c>
      <c r="DI231" s="2">
        <v>290</v>
      </c>
      <c r="DJ231" s="2">
        <v>42.8</v>
      </c>
      <c r="DK231" s="2">
        <v>16</v>
      </c>
      <c r="DL231" s="2">
        <v>7.74</v>
      </c>
      <c r="DM231" s="2">
        <v>9</v>
      </c>
      <c r="DN231" s="2">
        <v>2</v>
      </c>
      <c r="DO231" s="2">
        <v>15.5</v>
      </c>
      <c r="DP231" s="2">
        <v>15.6</v>
      </c>
      <c r="DQ231" s="2">
        <v>15</v>
      </c>
      <c r="DR231" s="2">
        <v>17</v>
      </c>
      <c r="DS231" s="2">
        <v>16</v>
      </c>
      <c r="DT231" s="2">
        <v>15</v>
      </c>
      <c r="DU231" s="2">
        <v>14</v>
      </c>
      <c r="DV231" s="2">
        <v>15.5</v>
      </c>
      <c r="DW231" s="2">
        <v>13</v>
      </c>
      <c r="DX231" s="2">
        <v>10.3</v>
      </c>
      <c r="DY231" s="2">
        <v>9.4</v>
      </c>
      <c r="DZ231" s="2">
        <v>9.8000000000000007</v>
      </c>
      <c r="EA231" s="2">
        <v>9</v>
      </c>
      <c r="EB231" s="2">
        <v>8.8000000000000007</v>
      </c>
      <c r="EC231" s="2">
        <v>9</v>
      </c>
      <c r="ED231" s="2">
        <v>8.6</v>
      </c>
      <c r="EE231" s="2">
        <v>9.1999999999999993</v>
      </c>
      <c r="EF231" s="2">
        <v>8.6999999999999993</v>
      </c>
      <c r="EG231" s="2">
        <v>8.5</v>
      </c>
      <c r="EH231" s="2">
        <v>8</v>
      </c>
      <c r="EI231" s="2">
        <v>65</v>
      </c>
      <c r="EJ231" s="2">
        <v>70</v>
      </c>
      <c r="EK231" s="2">
        <v>60</v>
      </c>
      <c r="EL231" s="2">
        <v>65</v>
      </c>
      <c r="EM231" s="2">
        <v>60</v>
      </c>
      <c r="EN231" s="2">
        <v>55</v>
      </c>
      <c r="EO231" s="2">
        <v>60</v>
      </c>
      <c r="EP231" s="2">
        <v>60</v>
      </c>
      <c r="EQ231" s="2">
        <v>40</v>
      </c>
      <c r="ER231" s="2">
        <v>30</v>
      </c>
      <c r="ES231" s="2" t="s">
        <v>126</v>
      </c>
      <c r="ET231" s="2" t="s">
        <v>94</v>
      </c>
      <c r="EU231" s="2" t="s">
        <v>18</v>
      </c>
    </row>
    <row r="232" spans="1:151" x14ac:dyDescent="0.3">
      <c r="A232" s="2">
        <v>231</v>
      </c>
      <c r="B232" s="2">
        <v>2</v>
      </c>
      <c r="C232" s="2">
        <v>3</v>
      </c>
      <c r="D232" s="2">
        <v>7</v>
      </c>
      <c r="E232" s="2" t="s">
        <v>63</v>
      </c>
      <c r="F232" s="2" t="s">
        <v>17</v>
      </c>
      <c r="G232" s="2" t="s">
        <v>15</v>
      </c>
      <c r="H232" s="2">
        <v>1</v>
      </c>
      <c r="J232" s="3">
        <v>43478</v>
      </c>
      <c r="K232" s="3">
        <v>43914</v>
      </c>
      <c r="L232" s="3" t="s">
        <v>188</v>
      </c>
      <c r="M232" s="7">
        <f t="shared" si="137"/>
        <v>436</v>
      </c>
      <c r="N232" s="7">
        <f t="shared" si="128"/>
        <v>14.533333333333333</v>
      </c>
      <c r="O232" s="3">
        <v>44098</v>
      </c>
      <c r="P232" s="7">
        <f t="shared" si="138"/>
        <v>184</v>
      </c>
      <c r="Q232" s="7">
        <f t="shared" si="130"/>
        <v>6.1333333333333337</v>
      </c>
      <c r="R232" s="2">
        <v>20</v>
      </c>
      <c r="S232" s="2">
        <v>237.3</v>
      </c>
      <c r="T232" s="2">
        <v>38.6</v>
      </c>
      <c r="U232" s="2">
        <v>6</v>
      </c>
      <c r="V232" s="2">
        <v>7</v>
      </c>
      <c r="W232" s="2">
        <v>7</v>
      </c>
      <c r="X232" s="2">
        <v>2</v>
      </c>
      <c r="Y232" s="2">
        <v>14.7</v>
      </c>
      <c r="Z232" s="2">
        <v>17</v>
      </c>
      <c r="AA232" s="2">
        <v>16.600000000000001</v>
      </c>
      <c r="AB232" s="2">
        <v>16.5</v>
      </c>
      <c r="AC232" s="2">
        <v>17</v>
      </c>
      <c r="AD232" s="2">
        <v>15.5</v>
      </c>
      <c r="AE232" s="2">
        <v>16</v>
      </c>
      <c r="AF232" s="2">
        <v>15</v>
      </c>
      <c r="AG232" s="2">
        <v>17.2</v>
      </c>
      <c r="AH232" s="2">
        <v>16.2</v>
      </c>
      <c r="AI232" s="2">
        <v>10.3</v>
      </c>
      <c r="AJ232" s="2">
        <v>9.8000000000000007</v>
      </c>
      <c r="AK232" s="2">
        <v>10.6</v>
      </c>
      <c r="AL232" s="2">
        <v>10.3</v>
      </c>
      <c r="AM232" s="2">
        <v>11.3</v>
      </c>
      <c r="AN232" s="2">
        <v>10.8</v>
      </c>
      <c r="AO232" s="2">
        <v>9.5</v>
      </c>
      <c r="AP232" s="2">
        <v>10.4</v>
      </c>
      <c r="AQ232" s="2">
        <v>10.3</v>
      </c>
      <c r="AR232" s="2">
        <v>10.199999999999999</v>
      </c>
      <c r="AS232" s="2">
        <f t="shared" si="125"/>
        <v>10.35</v>
      </c>
      <c r="AT232" s="2">
        <f t="shared" si="126"/>
        <v>3.2961783439490442</v>
      </c>
      <c r="AU232" s="2">
        <v>72</v>
      </c>
      <c r="AV232" s="2">
        <v>74</v>
      </c>
      <c r="AW232" s="2">
        <v>76</v>
      </c>
      <c r="AX232" s="2">
        <v>73</v>
      </c>
      <c r="AY232" s="2">
        <v>82</v>
      </c>
      <c r="AZ232" s="2">
        <v>77</v>
      </c>
      <c r="BA232" s="2">
        <v>58</v>
      </c>
      <c r="BB232" s="2">
        <v>70</v>
      </c>
      <c r="BC232" s="2">
        <v>79</v>
      </c>
      <c r="BD232" s="2">
        <v>76</v>
      </c>
      <c r="BE232" s="2" t="s">
        <v>96</v>
      </c>
      <c r="BF232" s="2" t="s">
        <v>94</v>
      </c>
      <c r="BG232" s="2" t="s">
        <v>11</v>
      </c>
      <c r="BH232" s="3">
        <v>44098</v>
      </c>
      <c r="BI232" s="3" t="s">
        <v>191</v>
      </c>
      <c r="BJ232" s="3">
        <v>44287</v>
      </c>
      <c r="BK232" s="8">
        <f t="shared" si="147"/>
        <v>189</v>
      </c>
      <c r="BL232" s="8">
        <f t="shared" si="148"/>
        <v>6.3</v>
      </c>
      <c r="BM232" s="8">
        <f t="shared" si="133"/>
        <v>189</v>
      </c>
      <c r="BN232" s="9">
        <f t="shared" si="134"/>
        <v>6.3</v>
      </c>
      <c r="BO232" s="2">
        <v>324</v>
      </c>
      <c r="BP232" s="2">
        <v>56.3</v>
      </c>
      <c r="BQ232" s="2">
        <v>7</v>
      </c>
      <c r="BR232" s="2">
        <v>14.53</v>
      </c>
      <c r="BS232" s="2">
        <v>10</v>
      </c>
      <c r="BT232" s="2">
        <v>2</v>
      </c>
      <c r="BU232" s="2">
        <v>14.8</v>
      </c>
      <c r="BV232" s="2">
        <v>16.5</v>
      </c>
      <c r="BW232" s="2">
        <v>17.5</v>
      </c>
      <c r="BX232" s="2">
        <v>16</v>
      </c>
      <c r="BY232" s="2">
        <v>15</v>
      </c>
      <c r="BZ232" s="2">
        <v>17</v>
      </c>
      <c r="CA232" s="2">
        <v>16</v>
      </c>
      <c r="CB232" s="2">
        <v>15</v>
      </c>
      <c r="CC232" s="2">
        <v>14.7</v>
      </c>
      <c r="CD232" s="2">
        <v>13.8</v>
      </c>
      <c r="CE232" s="2">
        <v>10.7</v>
      </c>
      <c r="CF232" s="2">
        <v>9.3000000000000007</v>
      </c>
      <c r="CG232" s="2">
        <v>10</v>
      </c>
      <c r="CH232" s="2">
        <v>10.3</v>
      </c>
      <c r="CI232" s="2">
        <v>10</v>
      </c>
      <c r="CJ232" s="2">
        <v>10.7</v>
      </c>
      <c r="CK232" s="2">
        <v>10</v>
      </c>
      <c r="CL232" s="2">
        <v>10.6</v>
      </c>
      <c r="CM232" s="2">
        <v>10</v>
      </c>
      <c r="CN232" s="2">
        <v>10</v>
      </c>
      <c r="CO232" s="2">
        <v>80</v>
      </c>
      <c r="CP232" s="2">
        <v>85</v>
      </c>
      <c r="CQ232" s="2">
        <v>85</v>
      </c>
      <c r="CR232" s="2">
        <v>70</v>
      </c>
      <c r="CS232" s="2">
        <v>70</v>
      </c>
      <c r="CT232" s="2">
        <v>90</v>
      </c>
      <c r="CU232" s="2">
        <v>80</v>
      </c>
      <c r="CV232" s="2">
        <v>75</v>
      </c>
      <c r="CW232" s="2">
        <v>70</v>
      </c>
      <c r="CX232" s="2">
        <v>55</v>
      </c>
      <c r="CY232" s="2" t="s">
        <v>101</v>
      </c>
      <c r="CZ232" s="2" t="s">
        <v>94</v>
      </c>
      <c r="DA232" s="2" t="s">
        <v>12</v>
      </c>
    </row>
    <row r="233" spans="1:151" x14ac:dyDescent="0.3">
      <c r="A233" s="2">
        <v>232</v>
      </c>
      <c r="B233" s="2">
        <v>2</v>
      </c>
      <c r="C233" s="2">
        <v>1</v>
      </c>
      <c r="D233" s="2">
        <v>7</v>
      </c>
      <c r="E233" s="2" t="s">
        <v>52</v>
      </c>
      <c r="F233" s="2" t="s">
        <v>17</v>
      </c>
      <c r="G233" s="2" t="s">
        <v>10</v>
      </c>
      <c r="H233" s="2">
        <v>1</v>
      </c>
      <c r="J233" s="3">
        <v>43843</v>
      </c>
      <c r="K233" s="3">
        <v>44249</v>
      </c>
      <c r="L233" s="3" t="s">
        <v>188</v>
      </c>
      <c r="M233" s="7">
        <f t="shared" si="137"/>
        <v>406</v>
      </c>
      <c r="N233" s="7">
        <f t="shared" si="128"/>
        <v>13.533333333333333</v>
      </c>
      <c r="O233" s="3">
        <v>44452</v>
      </c>
      <c r="P233" s="7">
        <f t="shared" si="138"/>
        <v>203</v>
      </c>
      <c r="Q233" s="7">
        <f t="shared" si="130"/>
        <v>6.7666666666666666</v>
      </c>
      <c r="R233" s="2">
        <v>8</v>
      </c>
      <c r="S233" s="2">
        <v>200</v>
      </c>
      <c r="T233" s="2">
        <v>24.3</v>
      </c>
      <c r="U233" s="2">
        <v>5</v>
      </c>
      <c r="V233" s="2">
        <v>0.98</v>
      </c>
      <c r="W233" s="2">
        <v>7</v>
      </c>
      <c r="X233" s="2">
        <v>2</v>
      </c>
      <c r="Y233" s="2">
        <v>9</v>
      </c>
      <c r="Z233" s="2">
        <v>8.8000000000000007</v>
      </c>
      <c r="AA233" s="2">
        <v>8.5</v>
      </c>
      <c r="AB233" s="2">
        <v>9.3000000000000007</v>
      </c>
      <c r="AC233" s="2">
        <v>7.4</v>
      </c>
      <c r="AD233" s="2">
        <v>9.5</v>
      </c>
      <c r="AE233" s="2">
        <v>8</v>
      </c>
      <c r="AF233" s="2">
        <v>9.4</v>
      </c>
      <c r="AG233" s="2">
        <v>8</v>
      </c>
      <c r="AH233" s="2">
        <v>6.6</v>
      </c>
      <c r="AI233" s="2">
        <v>4</v>
      </c>
      <c r="AJ233" s="2">
        <v>3.8</v>
      </c>
      <c r="AK233" s="2">
        <v>4.3</v>
      </c>
      <c r="AL233" s="2">
        <v>4.3</v>
      </c>
      <c r="AM233" s="2">
        <v>4</v>
      </c>
      <c r="AN233" s="2">
        <v>3.5</v>
      </c>
      <c r="AO233" s="2">
        <v>3.6</v>
      </c>
      <c r="AP233" s="2">
        <v>4.4000000000000004</v>
      </c>
      <c r="AQ233" s="2">
        <v>3.5</v>
      </c>
      <c r="AR233" s="2">
        <v>3.4</v>
      </c>
      <c r="AS233" s="2">
        <f t="shared" si="125"/>
        <v>3.88</v>
      </c>
      <c r="AT233" s="2">
        <f t="shared" si="126"/>
        <v>1.2356687898089171</v>
      </c>
      <c r="AU233" s="2">
        <v>10</v>
      </c>
      <c r="AV233" s="2">
        <v>5</v>
      </c>
      <c r="AW233" s="2">
        <v>5</v>
      </c>
      <c r="AX233" s="2">
        <v>10</v>
      </c>
      <c r="AY233" s="2">
        <v>10</v>
      </c>
      <c r="AZ233" s="2">
        <v>5</v>
      </c>
      <c r="BA233" s="2">
        <v>5</v>
      </c>
      <c r="BB233" s="2">
        <v>5</v>
      </c>
      <c r="BC233" s="2">
        <v>10</v>
      </c>
      <c r="BD233" s="2">
        <v>5</v>
      </c>
      <c r="BE233" s="2" t="s">
        <v>125</v>
      </c>
      <c r="BF233" s="2" t="s">
        <v>94</v>
      </c>
      <c r="BG233" s="2" t="s">
        <v>11</v>
      </c>
      <c r="BH233" s="3"/>
    </row>
    <row r="234" spans="1:151" x14ac:dyDescent="0.3">
      <c r="A234" s="2">
        <v>233</v>
      </c>
      <c r="B234" s="2">
        <v>2</v>
      </c>
      <c r="C234" s="2">
        <v>2</v>
      </c>
      <c r="D234" s="2">
        <v>7</v>
      </c>
      <c r="E234" s="2" t="s">
        <v>52</v>
      </c>
      <c r="F234" s="2" t="s">
        <v>17</v>
      </c>
      <c r="G234" s="2" t="s">
        <v>10</v>
      </c>
      <c r="H234" s="2">
        <v>1</v>
      </c>
      <c r="J234" s="3">
        <v>43843</v>
      </c>
      <c r="K234" s="3">
        <v>44208</v>
      </c>
      <c r="L234" s="3" t="s">
        <v>188</v>
      </c>
      <c r="M234" s="7">
        <f t="shared" si="137"/>
        <v>365</v>
      </c>
      <c r="N234" s="7">
        <f t="shared" si="128"/>
        <v>12.166666666666666</v>
      </c>
      <c r="O234" s="3">
        <v>44369</v>
      </c>
      <c r="P234" s="7">
        <f t="shared" si="138"/>
        <v>161</v>
      </c>
      <c r="Q234" s="7">
        <f t="shared" si="130"/>
        <v>5.3666666666666663</v>
      </c>
      <c r="R234" s="2">
        <v>7</v>
      </c>
      <c r="S234" s="2">
        <v>191</v>
      </c>
      <c r="T234" s="2">
        <v>26.6</v>
      </c>
      <c r="U234" s="2">
        <v>4</v>
      </c>
      <c r="V234" s="2">
        <v>0.66500000000000004</v>
      </c>
      <c r="W234" s="2">
        <v>6</v>
      </c>
      <c r="X234" s="2">
        <v>2</v>
      </c>
      <c r="Y234" s="2">
        <v>7.5</v>
      </c>
      <c r="Z234" s="2">
        <v>9</v>
      </c>
      <c r="AA234" s="2">
        <v>9.3000000000000007</v>
      </c>
      <c r="AB234" s="2">
        <v>9.3000000000000007</v>
      </c>
      <c r="AC234" s="2">
        <v>9.4</v>
      </c>
      <c r="AD234" s="2">
        <v>9.5</v>
      </c>
      <c r="AE234" s="2">
        <v>9</v>
      </c>
      <c r="AF234" s="2">
        <v>10.5</v>
      </c>
      <c r="AG234" s="2">
        <v>9</v>
      </c>
      <c r="AH234" s="2">
        <v>7</v>
      </c>
      <c r="AI234" s="2">
        <v>4.4000000000000004</v>
      </c>
      <c r="AJ234" s="2">
        <v>4.2</v>
      </c>
      <c r="AK234" s="2">
        <v>4.0999999999999996</v>
      </c>
      <c r="AL234" s="2">
        <v>4.3</v>
      </c>
      <c r="AM234" s="2">
        <v>4.5999999999999996</v>
      </c>
      <c r="AN234" s="2">
        <v>4.3</v>
      </c>
      <c r="AO234" s="2">
        <v>4.0999999999999996</v>
      </c>
      <c r="AP234" s="2">
        <v>4.4000000000000004</v>
      </c>
      <c r="AQ234" s="2">
        <v>4.2</v>
      </c>
      <c r="AR234" s="2">
        <v>4.5</v>
      </c>
      <c r="AS234" s="2">
        <f t="shared" si="125"/>
        <v>4.3100000000000005</v>
      </c>
      <c r="AT234" s="2">
        <f t="shared" si="126"/>
        <v>1.3726114649681529</v>
      </c>
      <c r="AU234" s="2">
        <v>50</v>
      </c>
      <c r="AV234" s="2">
        <v>50</v>
      </c>
      <c r="AW234" s="2">
        <v>50</v>
      </c>
      <c r="AX234" s="2">
        <v>50</v>
      </c>
      <c r="AY234" s="2">
        <v>50</v>
      </c>
      <c r="AZ234" s="2">
        <v>50</v>
      </c>
      <c r="BA234" s="2">
        <v>50</v>
      </c>
      <c r="BB234" s="2">
        <v>50</v>
      </c>
      <c r="BC234" s="2">
        <v>50</v>
      </c>
      <c r="BD234" s="2">
        <v>50</v>
      </c>
      <c r="BE234" s="2" t="s">
        <v>124</v>
      </c>
      <c r="BF234" s="2" t="s">
        <v>94</v>
      </c>
      <c r="BG234" s="2" t="s">
        <v>11</v>
      </c>
      <c r="BH234" s="3">
        <v>44525</v>
      </c>
      <c r="BI234" s="3" t="s">
        <v>192</v>
      </c>
      <c r="BJ234" s="3">
        <v>44616</v>
      </c>
      <c r="BK234" s="8">
        <f t="shared" si="131"/>
        <v>91</v>
      </c>
      <c r="BL234" s="8">
        <f t="shared" si="132"/>
        <v>3.0333333333333332</v>
      </c>
      <c r="BM234" s="8">
        <f t="shared" si="133"/>
        <v>247</v>
      </c>
      <c r="BN234" s="9">
        <f t="shared" si="134"/>
        <v>8.2333333333333325</v>
      </c>
      <c r="BO234" s="2">
        <v>288</v>
      </c>
      <c r="BP234" s="2">
        <v>37</v>
      </c>
      <c r="BQ234" s="2">
        <v>7</v>
      </c>
      <c r="BR234" s="2">
        <v>1.675</v>
      </c>
      <c r="BS234" s="2">
        <v>12</v>
      </c>
      <c r="BT234" s="2">
        <v>2</v>
      </c>
      <c r="BU234" s="2">
        <v>7.8</v>
      </c>
      <c r="BV234" s="2">
        <v>8</v>
      </c>
      <c r="BW234" s="2">
        <v>8.6999999999999993</v>
      </c>
      <c r="BX234" s="2">
        <v>8.1999999999999993</v>
      </c>
      <c r="BY234" s="2">
        <v>7</v>
      </c>
      <c r="BZ234" s="2">
        <v>8</v>
      </c>
      <c r="CA234" s="2">
        <v>7.5</v>
      </c>
      <c r="CB234" s="2">
        <v>7</v>
      </c>
      <c r="CC234" s="2">
        <v>7.5</v>
      </c>
      <c r="CD234" s="2">
        <v>5.7</v>
      </c>
      <c r="CE234" s="2">
        <v>3.4</v>
      </c>
      <c r="CF234" s="2">
        <v>4</v>
      </c>
      <c r="CG234" s="2">
        <v>3.3</v>
      </c>
      <c r="CH234" s="2">
        <v>3.6</v>
      </c>
      <c r="CI234" s="2">
        <v>3.4</v>
      </c>
      <c r="CJ234" s="2">
        <v>3.5</v>
      </c>
      <c r="CK234" s="2">
        <v>3.4</v>
      </c>
      <c r="CL234" s="2">
        <v>3.5</v>
      </c>
      <c r="CM234" s="2">
        <v>3.4</v>
      </c>
      <c r="CN234" s="2">
        <v>3.4</v>
      </c>
      <c r="CO234" s="2">
        <v>5</v>
      </c>
      <c r="CP234" s="2">
        <v>5</v>
      </c>
      <c r="CQ234" s="2">
        <v>5</v>
      </c>
      <c r="CR234" s="2">
        <v>5</v>
      </c>
      <c r="CS234" s="2">
        <v>5</v>
      </c>
      <c r="CT234" s="2">
        <v>5</v>
      </c>
      <c r="CU234" s="2">
        <v>5</v>
      </c>
      <c r="CV234" s="2">
        <v>5</v>
      </c>
      <c r="CW234" s="2">
        <v>5</v>
      </c>
      <c r="CX234" s="2">
        <v>5</v>
      </c>
      <c r="CY234" s="2" t="s">
        <v>101</v>
      </c>
      <c r="CZ234" s="2" t="s">
        <v>94</v>
      </c>
      <c r="DA234" s="2" t="s">
        <v>12</v>
      </c>
    </row>
    <row r="235" spans="1:151" x14ac:dyDescent="0.3">
      <c r="A235" s="2">
        <v>234</v>
      </c>
      <c r="B235" s="2">
        <v>2</v>
      </c>
      <c r="C235" s="2">
        <v>3</v>
      </c>
      <c r="D235" s="2">
        <v>7</v>
      </c>
      <c r="E235" s="2" t="s">
        <v>52</v>
      </c>
      <c r="F235" s="2" t="s">
        <v>17</v>
      </c>
      <c r="G235" s="2" t="s">
        <v>10</v>
      </c>
      <c r="H235" s="2">
        <v>1</v>
      </c>
      <c r="J235" s="3">
        <v>43843</v>
      </c>
      <c r="O235" s="3">
        <v>44616</v>
      </c>
      <c r="S235" s="2">
        <v>290</v>
      </c>
      <c r="T235" s="2">
        <v>39.700000000000003</v>
      </c>
      <c r="U235" s="2">
        <v>9</v>
      </c>
      <c r="V235" s="2">
        <v>2.0550000000000002</v>
      </c>
      <c r="W235" s="2">
        <v>11</v>
      </c>
      <c r="X235" s="2">
        <v>2</v>
      </c>
      <c r="Y235" s="2">
        <v>11</v>
      </c>
      <c r="Z235" s="2">
        <v>9.5</v>
      </c>
      <c r="AA235" s="2">
        <v>9</v>
      </c>
      <c r="AB235" s="2">
        <v>11</v>
      </c>
      <c r="AC235" s="2">
        <v>9</v>
      </c>
      <c r="AD235" s="2">
        <v>9.5</v>
      </c>
      <c r="AE235" s="2">
        <v>8.8000000000000007</v>
      </c>
      <c r="AF235" s="2">
        <v>8.5</v>
      </c>
      <c r="AG235" s="2">
        <v>8</v>
      </c>
      <c r="AH235" s="2">
        <v>8</v>
      </c>
      <c r="AI235" s="2">
        <v>5.4</v>
      </c>
      <c r="AJ235" s="2">
        <v>4</v>
      </c>
      <c r="AK235" s="2">
        <v>4</v>
      </c>
      <c r="AL235" s="2">
        <v>5</v>
      </c>
      <c r="AM235" s="2">
        <v>3.6</v>
      </c>
      <c r="AN235" s="2">
        <v>4</v>
      </c>
      <c r="AO235" s="2">
        <v>3.7</v>
      </c>
      <c r="AP235" s="2">
        <v>5</v>
      </c>
      <c r="AQ235" s="2">
        <v>3.6</v>
      </c>
      <c r="AR235" s="2">
        <v>15</v>
      </c>
      <c r="AS235" s="2">
        <f t="shared" si="125"/>
        <v>5.33</v>
      </c>
      <c r="AT235" s="2">
        <f t="shared" si="126"/>
        <v>1.697452229299363</v>
      </c>
      <c r="AU235" s="2">
        <v>10</v>
      </c>
      <c r="AV235" s="2">
        <v>5</v>
      </c>
      <c r="AW235" s="2">
        <v>15</v>
      </c>
      <c r="AX235" s="2">
        <v>5</v>
      </c>
      <c r="AY235" s="2">
        <v>5</v>
      </c>
      <c r="AZ235" s="2">
        <v>5</v>
      </c>
      <c r="BA235" s="2">
        <v>5</v>
      </c>
      <c r="BB235" s="2">
        <v>5</v>
      </c>
      <c r="BC235" s="2">
        <v>5</v>
      </c>
      <c r="BD235" s="2">
        <v>5</v>
      </c>
      <c r="BE235" s="2" t="s">
        <v>101</v>
      </c>
      <c r="BF235" s="2" t="s">
        <v>94</v>
      </c>
      <c r="BG235" s="2" t="s">
        <v>11</v>
      </c>
      <c r="BH235" s="3"/>
    </row>
    <row r="236" spans="1:151" x14ac:dyDescent="0.3">
      <c r="A236" s="2">
        <v>235</v>
      </c>
      <c r="B236" s="2">
        <v>2</v>
      </c>
      <c r="C236" s="2">
        <v>1</v>
      </c>
      <c r="D236" s="2">
        <v>7</v>
      </c>
      <c r="E236" s="2" t="s">
        <v>21</v>
      </c>
      <c r="F236" s="2" t="s">
        <v>9</v>
      </c>
      <c r="G236" s="2" t="s">
        <v>15</v>
      </c>
      <c r="H236" s="2">
        <v>1</v>
      </c>
      <c r="J236" s="3">
        <v>43953</v>
      </c>
      <c r="K236" s="3">
        <v>44387</v>
      </c>
      <c r="L236" s="3" t="s">
        <v>190</v>
      </c>
      <c r="M236" s="7">
        <f t="shared" ref="M236:M254" si="149">K:K-J:J</f>
        <v>434</v>
      </c>
      <c r="N236" s="7">
        <f t="shared" si="128"/>
        <v>14.466666666666667</v>
      </c>
      <c r="O236" s="3">
        <v>44579</v>
      </c>
      <c r="P236" s="7">
        <f t="shared" ref="P236:P254" si="150">O:O-K:K</f>
        <v>192</v>
      </c>
      <c r="Q236" s="7">
        <f t="shared" si="130"/>
        <v>6.4</v>
      </c>
      <c r="R236" s="2">
        <v>14</v>
      </c>
      <c r="S236" s="2">
        <v>236</v>
      </c>
      <c r="T236" s="2">
        <v>28.5</v>
      </c>
      <c r="U236" s="2">
        <v>4</v>
      </c>
      <c r="V236" s="2">
        <v>0.91</v>
      </c>
      <c r="W236" s="2">
        <v>5</v>
      </c>
      <c r="X236" s="2">
        <v>2</v>
      </c>
      <c r="Y236" s="2">
        <v>9.6</v>
      </c>
      <c r="Z236" s="2">
        <v>9</v>
      </c>
      <c r="AA236" s="2">
        <v>8.5</v>
      </c>
      <c r="AB236" s="2">
        <v>8.6999999999999993</v>
      </c>
      <c r="AC236" s="2">
        <v>9</v>
      </c>
      <c r="AD236" s="2">
        <v>8.5</v>
      </c>
      <c r="AE236" s="2">
        <v>9</v>
      </c>
      <c r="AF236" s="2">
        <v>9.5</v>
      </c>
      <c r="AG236" s="2">
        <v>8</v>
      </c>
      <c r="AH236" s="2">
        <v>8.5</v>
      </c>
      <c r="AI236" s="2">
        <v>6</v>
      </c>
      <c r="AJ236" s="2">
        <v>5.8</v>
      </c>
      <c r="AK236" s="2">
        <v>5.5</v>
      </c>
      <c r="AL236" s="2">
        <v>5.3</v>
      </c>
      <c r="AM236" s="2">
        <v>5.5</v>
      </c>
      <c r="AN236" s="2">
        <v>5.7</v>
      </c>
      <c r="AO236" s="2">
        <v>5.5</v>
      </c>
      <c r="AP236" s="2">
        <v>5.5</v>
      </c>
      <c r="AQ236" s="2">
        <v>5.3</v>
      </c>
      <c r="AR236" s="2">
        <v>5.5</v>
      </c>
      <c r="AS236" s="2">
        <f t="shared" si="125"/>
        <v>5.5600000000000005</v>
      </c>
      <c r="AT236" s="2">
        <f t="shared" si="126"/>
        <v>1.7707006369426752</v>
      </c>
      <c r="AU236" s="2">
        <v>10</v>
      </c>
      <c r="AV236" s="2">
        <v>10</v>
      </c>
      <c r="AW236" s="2">
        <v>10</v>
      </c>
      <c r="AX236" s="2">
        <v>10</v>
      </c>
      <c r="AY236" s="2">
        <v>10</v>
      </c>
      <c r="AZ236" s="2">
        <v>10</v>
      </c>
      <c r="BA236" s="2">
        <v>10</v>
      </c>
      <c r="BB236" s="2">
        <v>10</v>
      </c>
      <c r="BC236" s="2">
        <v>10</v>
      </c>
      <c r="BD236" s="2">
        <v>10</v>
      </c>
      <c r="BE236" s="2" t="s">
        <v>126</v>
      </c>
      <c r="BF236" s="2" t="s">
        <v>94</v>
      </c>
      <c r="BG236" s="2" t="s">
        <v>11</v>
      </c>
      <c r="BH236" s="3"/>
    </row>
    <row r="237" spans="1:151" x14ac:dyDescent="0.3">
      <c r="A237" s="2">
        <v>236</v>
      </c>
      <c r="B237" s="2">
        <v>2</v>
      </c>
      <c r="C237" s="2">
        <v>2</v>
      </c>
      <c r="D237" s="2">
        <v>7</v>
      </c>
      <c r="E237" s="2" t="s">
        <v>21</v>
      </c>
      <c r="F237" s="2" t="s">
        <v>9</v>
      </c>
      <c r="G237" s="2" t="s">
        <v>15</v>
      </c>
      <c r="H237" s="2">
        <v>1</v>
      </c>
      <c r="J237" s="3">
        <v>43953</v>
      </c>
      <c r="K237" s="3">
        <v>44239</v>
      </c>
      <c r="L237" s="3" t="s">
        <v>188</v>
      </c>
      <c r="M237" s="7">
        <f t="shared" si="149"/>
        <v>286</v>
      </c>
      <c r="N237" s="7">
        <f t="shared" si="128"/>
        <v>9.5333333333333332</v>
      </c>
      <c r="O237" s="3">
        <v>44386</v>
      </c>
      <c r="P237" s="7">
        <f t="shared" si="150"/>
        <v>147</v>
      </c>
      <c r="Q237" s="7">
        <f t="shared" si="130"/>
        <v>4.9000000000000004</v>
      </c>
      <c r="R237" s="2">
        <v>11</v>
      </c>
      <c r="S237" s="2">
        <v>176</v>
      </c>
      <c r="T237" s="2">
        <v>23.4</v>
      </c>
      <c r="U237" s="2">
        <v>16</v>
      </c>
      <c r="V237" s="2">
        <v>0.64500000000000002</v>
      </c>
      <c r="W237" s="2">
        <v>5</v>
      </c>
      <c r="X237" s="2">
        <v>2</v>
      </c>
      <c r="Y237" s="2">
        <v>8</v>
      </c>
      <c r="Z237" s="2">
        <v>7.5</v>
      </c>
      <c r="AA237" s="2">
        <v>6.8</v>
      </c>
      <c r="AB237" s="2">
        <v>8.6</v>
      </c>
      <c r="AC237" s="2">
        <v>6.5</v>
      </c>
      <c r="AD237" s="2">
        <v>7</v>
      </c>
      <c r="AE237" s="2">
        <v>7</v>
      </c>
      <c r="AF237" s="2">
        <v>7</v>
      </c>
      <c r="AG237" s="2">
        <v>8.3000000000000007</v>
      </c>
      <c r="AH237" s="2">
        <v>5.4</v>
      </c>
      <c r="AI237" s="2">
        <v>4.5999999999999996</v>
      </c>
      <c r="AJ237" s="2">
        <v>4.2</v>
      </c>
      <c r="AK237" s="2">
        <v>4.3</v>
      </c>
      <c r="AL237" s="2">
        <v>4.5</v>
      </c>
      <c r="AM237" s="2">
        <v>4.5</v>
      </c>
      <c r="AN237" s="2">
        <v>4.3</v>
      </c>
      <c r="AO237" s="2">
        <v>4.4000000000000004</v>
      </c>
      <c r="AP237" s="2">
        <v>4.5999999999999996</v>
      </c>
      <c r="AQ237" s="2">
        <v>3.6</v>
      </c>
      <c r="AR237" s="2">
        <v>3.6</v>
      </c>
      <c r="AS237" s="2">
        <f t="shared" si="125"/>
        <v>4.2600000000000007</v>
      </c>
      <c r="AT237" s="2">
        <f t="shared" si="126"/>
        <v>1.3566878980891721</v>
      </c>
      <c r="AU237" s="2">
        <v>5</v>
      </c>
      <c r="AV237" s="2">
        <v>5</v>
      </c>
      <c r="AW237" s="2">
        <v>5</v>
      </c>
      <c r="AX237" s="2">
        <v>5</v>
      </c>
      <c r="AY237" s="2">
        <v>5</v>
      </c>
      <c r="AZ237" s="2">
        <v>5</v>
      </c>
      <c r="BA237" s="2">
        <v>5</v>
      </c>
      <c r="BB237" s="2">
        <v>5</v>
      </c>
      <c r="BC237" s="2">
        <v>5</v>
      </c>
      <c r="BD237" s="2">
        <v>5</v>
      </c>
      <c r="BE237" s="2" t="s">
        <v>123</v>
      </c>
      <c r="BF237" s="2" t="s">
        <v>94</v>
      </c>
      <c r="BG237" s="2" t="s">
        <v>11</v>
      </c>
      <c r="BH237" s="3">
        <v>44393</v>
      </c>
      <c r="BI237" s="3" t="s">
        <v>190</v>
      </c>
      <c r="BJ237" s="3">
        <v>44579</v>
      </c>
      <c r="BK237" s="8">
        <f t="shared" si="131"/>
        <v>186</v>
      </c>
      <c r="BL237" s="8">
        <f t="shared" si="132"/>
        <v>6.2</v>
      </c>
      <c r="BM237" s="8">
        <f t="shared" si="133"/>
        <v>193</v>
      </c>
      <c r="BN237" s="9">
        <f t="shared" si="134"/>
        <v>6.4333333333333336</v>
      </c>
      <c r="BO237" s="2">
        <v>260</v>
      </c>
      <c r="BP237" s="2">
        <v>38.5</v>
      </c>
      <c r="BQ237" s="2">
        <v>3</v>
      </c>
      <c r="BR237" s="2">
        <v>1.77</v>
      </c>
      <c r="BS237" s="2">
        <v>6</v>
      </c>
      <c r="BT237" s="2">
        <v>2</v>
      </c>
      <c r="BU237" s="2">
        <v>10</v>
      </c>
      <c r="BV237" s="2">
        <v>9.5</v>
      </c>
      <c r="BW237" s="2">
        <v>9.4</v>
      </c>
      <c r="BX237" s="2">
        <v>10.3</v>
      </c>
      <c r="BY237" s="2">
        <v>9</v>
      </c>
      <c r="BZ237" s="2">
        <v>8.8000000000000007</v>
      </c>
      <c r="CA237" s="2">
        <v>10.5</v>
      </c>
      <c r="CB237" s="2">
        <v>9.5</v>
      </c>
      <c r="CC237" s="2">
        <v>8</v>
      </c>
      <c r="CD237" s="2">
        <v>9</v>
      </c>
      <c r="CE237" s="2">
        <v>6.5</v>
      </c>
      <c r="CF237" s="2">
        <v>6</v>
      </c>
      <c r="CG237" s="2">
        <v>6</v>
      </c>
      <c r="CH237" s="2">
        <v>5.7</v>
      </c>
      <c r="CI237" s="2">
        <v>5.8</v>
      </c>
      <c r="CJ237" s="2">
        <v>5</v>
      </c>
      <c r="CK237" s="2">
        <v>6</v>
      </c>
      <c r="CL237" s="2">
        <v>6</v>
      </c>
      <c r="CM237" s="2">
        <v>5.3</v>
      </c>
      <c r="CN237" s="2">
        <v>5.2</v>
      </c>
      <c r="CO237" s="2">
        <v>15</v>
      </c>
      <c r="CP237" s="2">
        <v>15</v>
      </c>
      <c r="CQ237" s="2">
        <v>15</v>
      </c>
      <c r="CR237" s="2">
        <v>10</v>
      </c>
      <c r="CS237" s="2">
        <v>10</v>
      </c>
      <c r="CT237" s="2">
        <v>10</v>
      </c>
      <c r="CU237" s="2">
        <v>15</v>
      </c>
      <c r="CV237" s="2">
        <v>15</v>
      </c>
      <c r="CW237" s="2">
        <v>15</v>
      </c>
      <c r="CX237" s="2">
        <v>10</v>
      </c>
      <c r="CY237" s="2" t="s">
        <v>123</v>
      </c>
      <c r="CZ237" s="2" t="s">
        <v>94</v>
      </c>
      <c r="DA237" s="2" t="s">
        <v>12</v>
      </c>
    </row>
    <row r="238" spans="1:151" x14ac:dyDescent="0.3">
      <c r="A238" s="2">
        <v>237</v>
      </c>
      <c r="B238" s="2">
        <v>2</v>
      </c>
      <c r="C238" s="2">
        <v>3</v>
      </c>
      <c r="D238" s="2">
        <v>7</v>
      </c>
      <c r="E238" s="2" t="s">
        <v>21</v>
      </c>
      <c r="F238" s="2" t="s">
        <v>9</v>
      </c>
      <c r="G238" s="2" t="s">
        <v>15</v>
      </c>
      <c r="H238" s="2">
        <v>1</v>
      </c>
      <c r="J238" s="3">
        <v>43953</v>
      </c>
      <c r="K238" s="3">
        <v>44228</v>
      </c>
      <c r="L238" s="3" t="s">
        <v>188</v>
      </c>
      <c r="M238" s="7">
        <f t="shared" si="149"/>
        <v>275</v>
      </c>
      <c r="N238" s="7">
        <f t="shared" si="128"/>
        <v>9.1666666666666661</v>
      </c>
      <c r="O238" s="3">
        <v>44448</v>
      </c>
      <c r="P238" s="7">
        <f t="shared" si="150"/>
        <v>220</v>
      </c>
      <c r="Q238" s="7">
        <f t="shared" si="130"/>
        <v>7.333333333333333</v>
      </c>
      <c r="R238" s="2">
        <v>6</v>
      </c>
      <c r="S238" s="2">
        <v>157</v>
      </c>
      <c r="T238" s="2">
        <v>25.5</v>
      </c>
      <c r="U238" s="2">
        <v>16</v>
      </c>
      <c r="V238" s="2">
        <v>0.6</v>
      </c>
      <c r="W238" s="2">
        <v>4</v>
      </c>
      <c r="X238" s="2">
        <v>2</v>
      </c>
      <c r="Y238" s="2">
        <v>7.4</v>
      </c>
      <c r="Z238" s="2">
        <v>7.3</v>
      </c>
      <c r="AA238" s="2">
        <v>7.8</v>
      </c>
      <c r="AB238" s="2">
        <v>8</v>
      </c>
      <c r="AC238" s="2">
        <v>7.6</v>
      </c>
      <c r="AD238" s="2">
        <v>7.3</v>
      </c>
      <c r="AE238" s="2">
        <v>7</v>
      </c>
      <c r="AF238" s="2">
        <v>6.4</v>
      </c>
      <c r="AG238" s="2">
        <v>6.8</v>
      </c>
      <c r="AH238" s="2">
        <v>6.6</v>
      </c>
      <c r="AI238" s="2">
        <v>5.7</v>
      </c>
      <c r="AJ238" s="2">
        <v>5.3</v>
      </c>
      <c r="AK238" s="2">
        <v>4.3</v>
      </c>
      <c r="AL238" s="2">
        <v>5</v>
      </c>
      <c r="AM238" s="2">
        <v>5</v>
      </c>
      <c r="AN238" s="2">
        <v>4.4000000000000004</v>
      </c>
      <c r="AO238" s="2">
        <v>5.3</v>
      </c>
      <c r="AP238" s="2">
        <v>3.8</v>
      </c>
      <c r="AQ238" s="2">
        <v>4.5</v>
      </c>
      <c r="AR238" s="2">
        <v>3.8</v>
      </c>
      <c r="AS238" s="2">
        <f t="shared" si="125"/>
        <v>4.7099999999999991</v>
      </c>
      <c r="AT238" s="2">
        <f t="shared" si="126"/>
        <v>1.4999999999999996</v>
      </c>
      <c r="AU238" s="2">
        <v>15</v>
      </c>
      <c r="AV238" s="2">
        <v>15</v>
      </c>
      <c r="AW238" s="2">
        <v>10</v>
      </c>
      <c r="AX238" s="2">
        <v>15</v>
      </c>
      <c r="AY238" s="2">
        <v>15</v>
      </c>
      <c r="AZ238" s="2">
        <v>15</v>
      </c>
      <c r="BA238" s="2">
        <v>10</v>
      </c>
      <c r="BB238" s="2">
        <v>5</v>
      </c>
      <c r="BC238" s="2">
        <v>10</v>
      </c>
      <c r="BD238" s="2">
        <v>5</v>
      </c>
      <c r="BE238" s="2" t="s">
        <v>105</v>
      </c>
      <c r="BF238" s="2" t="s">
        <v>94</v>
      </c>
      <c r="BG238" s="2" t="s">
        <v>11</v>
      </c>
      <c r="BH238" s="3">
        <v>44378</v>
      </c>
      <c r="BI238" s="3" t="s">
        <v>190</v>
      </c>
      <c r="BJ238" s="3">
        <v>44529</v>
      </c>
      <c r="BK238" s="8">
        <f t="shared" si="131"/>
        <v>151</v>
      </c>
      <c r="BL238" s="8">
        <f t="shared" si="132"/>
        <v>5.0333333333333332</v>
      </c>
      <c r="BM238" s="8">
        <f t="shared" si="133"/>
        <v>81</v>
      </c>
      <c r="BN238" s="9">
        <f t="shared" si="134"/>
        <v>2.7</v>
      </c>
      <c r="BO238" s="2">
        <v>236</v>
      </c>
      <c r="BP238" s="2">
        <v>34</v>
      </c>
      <c r="BQ238" s="2">
        <v>3</v>
      </c>
      <c r="BR238" s="2">
        <v>1.125</v>
      </c>
      <c r="BS238" s="2">
        <v>7</v>
      </c>
      <c r="BT238" s="2">
        <v>2</v>
      </c>
      <c r="BU238" s="2">
        <v>9.6</v>
      </c>
      <c r="BV238" s="2">
        <v>9</v>
      </c>
      <c r="BW238" s="2">
        <v>9.4</v>
      </c>
      <c r="BX238" s="2">
        <v>9.5</v>
      </c>
      <c r="BY238" s="2">
        <v>9</v>
      </c>
      <c r="BZ238" s="2">
        <v>9</v>
      </c>
      <c r="CA238" s="2">
        <v>8.6</v>
      </c>
      <c r="CB238" s="2">
        <v>8.6999999999999993</v>
      </c>
      <c r="CC238" s="2">
        <v>8.5</v>
      </c>
      <c r="CD238" s="2">
        <v>7</v>
      </c>
      <c r="CE238" s="2">
        <v>5.5</v>
      </c>
      <c r="CF238" s="2">
        <v>5</v>
      </c>
      <c r="CG238" s="2">
        <v>5</v>
      </c>
      <c r="CH238" s="2">
        <v>6</v>
      </c>
      <c r="CI238" s="2">
        <v>5</v>
      </c>
      <c r="CJ238" s="2">
        <v>5.6</v>
      </c>
      <c r="CK238" s="2">
        <v>5</v>
      </c>
      <c r="CL238" s="2">
        <v>5.6</v>
      </c>
      <c r="CM238" s="2">
        <v>5.3</v>
      </c>
      <c r="CN238" s="2">
        <v>4</v>
      </c>
      <c r="CO238" s="2">
        <v>15</v>
      </c>
      <c r="CP238" s="2">
        <v>10</v>
      </c>
      <c r="CQ238" s="2">
        <v>10</v>
      </c>
      <c r="CR238" s="2">
        <v>15</v>
      </c>
      <c r="CS238" s="2">
        <v>10</v>
      </c>
      <c r="CT238" s="2">
        <v>10</v>
      </c>
      <c r="CU238" s="2">
        <v>10</v>
      </c>
      <c r="CV238" s="2">
        <v>10</v>
      </c>
      <c r="CW238" s="2">
        <v>10</v>
      </c>
      <c r="CX238" s="2">
        <v>5</v>
      </c>
      <c r="CY238" s="2" t="s">
        <v>126</v>
      </c>
      <c r="CZ238" s="2" t="s">
        <v>94</v>
      </c>
      <c r="DA238" s="2" t="s">
        <v>12</v>
      </c>
    </row>
    <row r="239" spans="1:151" x14ac:dyDescent="0.3">
      <c r="A239" s="2">
        <v>238</v>
      </c>
      <c r="B239" s="2">
        <v>2</v>
      </c>
      <c r="C239" s="2">
        <v>1</v>
      </c>
      <c r="D239" s="2">
        <v>7</v>
      </c>
      <c r="E239" s="2" t="s">
        <v>20</v>
      </c>
      <c r="F239" s="2" t="s">
        <v>17</v>
      </c>
      <c r="G239" s="2" t="s">
        <v>15</v>
      </c>
      <c r="H239" s="2">
        <v>1</v>
      </c>
      <c r="J239" s="3">
        <v>43562</v>
      </c>
      <c r="K239" s="3">
        <v>43975</v>
      </c>
      <c r="L239" s="3" t="s">
        <v>188</v>
      </c>
      <c r="M239" s="7">
        <f t="shared" si="149"/>
        <v>413</v>
      </c>
      <c r="N239" s="7">
        <f t="shared" si="128"/>
        <v>13.766666666666667</v>
      </c>
      <c r="O239" s="3">
        <v>44322</v>
      </c>
      <c r="P239" s="7">
        <f t="shared" si="150"/>
        <v>347</v>
      </c>
      <c r="Q239" s="7">
        <f t="shared" si="130"/>
        <v>11.566666666666666</v>
      </c>
      <c r="R239" s="2">
        <v>13</v>
      </c>
      <c r="S239" s="2">
        <v>315</v>
      </c>
      <c r="T239" s="2">
        <v>43.7</v>
      </c>
      <c r="U239" s="2">
        <v>17</v>
      </c>
      <c r="V239" s="2">
        <v>13</v>
      </c>
      <c r="W239" s="2">
        <v>8</v>
      </c>
      <c r="X239" s="2">
        <v>2</v>
      </c>
      <c r="Y239" s="2">
        <v>16.8</v>
      </c>
      <c r="Z239" s="2">
        <v>11.5</v>
      </c>
      <c r="AA239" s="2">
        <v>16.5</v>
      </c>
      <c r="AB239" s="2">
        <v>15.5</v>
      </c>
      <c r="AC239" s="2">
        <v>18.2</v>
      </c>
      <c r="AD239" s="2">
        <v>17</v>
      </c>
      <c r="AE239" s="2">
        <v>11.5</v>
      </c>
      <c r="AF239" s="2">
        <v>15.6</v>
      </c>
      <c r="AG239" s="2">
        <v>17</v>
      </c>
      <c r="AH239" s="2">
        <v>11.6</v>
      </c>
      <c r="AI239" s="2">
        <v>9</v>
      </c>
      <c r="AJ239" s="2">
        <v>7.4</v>
      </c>
      <c r="AK239" s="2">
        <v>8.6999999999999993</v>
      </c>
      <c r="AL239" s="2">
        <v>8</v>
      </c>
      <c r="AM239" s="2">
        <v>8.5</v>
      </c>
      <c r="AN239" s="2">
        <v>7.8</v>
      </c>
      <c r="AO239" s="2">
        <v>8.1999999999999993</v>
      </c>
      <c r="AP239" s="2">
        <v>8.4</v>
      </c>
      <c r="AQ239" s="2">
        <v>9.3000000000000007</v>
      </c>
      <c r="AR239" s="2">
        <v>8.1999999999999993</v>
      </c>
      <c r="AS239" s="2">
        <f t="shared" si="125"/>
        <v>8.35</v>
      </c>
      <c r="AT239" s="2">
        <f t="shared" si="126"/>
        <v>2.6592356687898087</v>
      </c>
      <c r="AU239" s="2">
        <v>72</v>
      </c>
      <c r="AV239" s="2">
        <v>24</v>
      </c>
      <c r="AW239" s="2">
        <v>67</v>
      </c>
      <c r="AX239" s="2">
        <v>65</v>
      </c>
      <c r="AY239" s="2">
        <v>72</v>
      </c>
      <c r="AZ239" s="2">
        <v>67</v>
      </c>
      <c r="BA239" s="2">
        <v>39</v>
      </c>
      <c r="BB239" s="2">
        <v>69</v>
      </c>
      <c r="BC239" s="2">
        <v>76</v>
      </c>
      <c r="BD239" s="2">
        <v>43</v>
      </c>
      <c r="BE239" s="2" t="s">
        <v>95</v>
      </c>
      <c r="BF239" s="2" t="s">
        <v>94</v>
      </c>
      <c r="BG239" s="2" t="s">
        <v>11</v>
      </c>
      <c r="BH239" s="3">
        <v>44376</v>
      </c>
      <c r="BI239" s="3" t="s">
        <v>190</v>
      </c>
      <c r="BJ239" s="3">
        <v>44489</v>
      </c>
      <c r="BK239" s="8">
        <f t="shared" si="131"/>
        <v>113</v>
      </c>
      <c r="BL239" s="8">
        <f t="shared" si="132"/>
        <v>3.7666666666666666</v>
      </c>
      <c r="BM239" s="8">
        <f t="shared" si="133"/>
        <v>167</v>
      </c>
      <c r="BN239" s="9">
        <f t="shared" si="134"/>
        <v>5.5666666666666664</v>
      </c>
      <c r="BO239" s="2">
        <v>379</v>
      </c>
      <c r="BP239" s="2">
        <v>56.2</v>
      </c>
      <c r="BQ239" s="2">
        <v>16</v>
      </c>
      <c r="BR239" s="2">
        <v>9.6549999999999994</v>
      </c>
      <c r="BS239" s="2">
        <v>9</v>
      </c>
      <c r="BT239" s="2">
        <v>2</v>
      </c>
      <c r="BU239" s="2">
        <v>15</v>
      </c>
      <c r="BV239" s="2">
        <v>16.2</v>
      </c>
      <c r="BW239" s="2">
        <v>16.600000000000001</v>
      </c>
      <c r="BX239" s="2">
        <v>14.8</v>
      </c>
      <c r="BY239" s="2">
        <v>15.7</v>
      </c>
      <c r="BZ239" s="2">
        <v>14.7</v>
      </c>
      <c r="CA239" s="2">
        <v>14.6</v>
      </c>
      <c r="CB239" s="2">
        <v>13.4</v>
      </c>
      <c r="CC239" s="2">
        <v>12.5</v>
      </c>
      <c r="CD239" s="2">
        <v>14.2</v>
      </c>
      <c r="CE239" s="2">
        <v>8</v>
      </c>
      <c r="CF239" s="2">
        <v>7.5</v>
      </c>
      <c r="CG239" s="2">
        <v>7.8</v>
      </c>
      <c r="CH239" s="2">
        <v>8.3000000000000007</v>
      </c>
      <c r="CI239" s="2">
        <v>8.1999999999999993</v>
      </c>
      <c r="CJ239" s="2">
        <v>8</v>
      </c>
      <c r="CK239" s="2">
        <v>8.4</v>
      </c>
      <c r="CL239" s="2">
        <v>7.6</v>
      </c>
      <c r="CM239" s="2">
        <v>7.3</v>
      </c>
      <c r="CN239" s="2">
        <v>7.3</v>
      </c>
      <c r="CO239" s="2">
        <v>45</v>
      </c>
      <c r="CP239" s="2">
        <v>40</v>
      </c>
      <c r="CQ239" s="2">
        <v>50</v>
      </c>
      <c r="CR239" s="2">
        <v>45</v>
      </c>
      <c r="CS239" s="2">
        <v>50</v>
      </c>
      <c r="CT239" s="2">
        <v>40</v>
      </c>
      <c r="CU239" s="2">
        <v>45</v>
      </c>
      <c r="CV239" s="2">
        <v>35</v>
      </c>
      <c r="CW239" s="2">
        <v>30</v>
      </c>
      <c r="CX239" s="2">
        <v>40</v>
      </c>
      <c r="CY239" s="2" t="s">
        <v>126</v>
      </c>
      <c r="CZ239" s="2" t="s">
        <v>94</v>
      </c>
      <c r="DA239" s="2" t="s">
        <v>12</v>
      </c>
      <c r="DB239" s="3">
        <v>44428</v>
      </c>
      <c r="DC239" s="3" t="s">
        <v>190</v>
      </c>
      <c r="DD239" s="3">
        <v>44579</v>
      </c>
      <c r="DE239" s="8">
        <f t="shared" ref="DE239:DE245" si="151">DD:DD-DB:DB</f>
        <v>151</v>
      </c>
      <c r="DF239" s="8">
        <f t="shared" ref="DF239:DF245" si="152">DE239/30</f>
        <v>5.0333333333333332</v>
      </c>
      <c r="DG239" s="8">
        <f t="shared" ref="DG239:DG245" si="153">DD:DD-BJ:BJ</f>
        <v>90</v>
      </c>
      <c r="DH239" s="9">
        <f t="shared" ref="DH239:DH245" si="154">DG:DG/30</f>
        <v>3</v>
      </c>
      <c r="DI239" s="2">
        <v>403</v>
      </c>
      <c r="DJ239" s="2">
        <v>55</v>
      </c>
      <c r="DK239" s="2">
        <v>5</v>
      </c>
      <c r="DL239" s="2">
        <v>13.89</v>
      </c>
      <c r="DM239" s="2">
        <v>9</v>
      </c>
      <c r="DN239" s="2">
        <v>2</v>
      </c>
      <c r="DO239" s="2">
        <v>20.5</v>
      </c>
      <c r="DP239" s="2">
        <v>19.7</v>
      </c>
      <c r="DQ239" s="2">
        <v>20</v>
      </c>
      <c r="DR239" s="2">
        <v>20.5</v>
      </c>
      <c r="DS239" s="2">
        <v>19</v>
      </c>
      <c r="DT239" s="2">
        <v>18.600000000000001</v>
      </c>
      <c r="DU239" s="2">
        <v>18.8</v>
      </c>
      <c r="DV239" s="2">
        <v>19.399999999999999</v>
      </c>
      <c r="DW239" s="2">
        <v>18</v>
      </c>
      <c r="DX239" s="2">
        <v>16.5</v>
      </c>
      <c r="DY239" s="2">
        <v>9.8000000000000007</v>
      </c>
      <c r="DZ239" s="2">
        <v>9.4</v>
      </c>
      <c r="EA239" s="2">
        <v>8.6999999999999993</v>
      </c>
      <c r="EB239" s="2">
        <v>9.5</v>
      </c>
      <c r="EC239" s="2">
        <v>9.5</v>
      </c>
      <c r="ED239" s="2">
        <v>9.5</v>
      </c>
      <c r="EE239" s="2">
        <v>9.1999999999999993</v>
      </c>
      <c r="EF239" s="2">
        <v>9.5</v>
      </c>
      <c r="EG239" s="2">
        <v>9.3000000000000007</v>
      </c>
      <c r="EH239" s="2">
        <v>9.3000000000000007</v>
      </c>
      <c r="EI239" s="2">
        <v>100</v>
      </c>
      <c r="EJ239" s="2">
        <v>90</v>
      </c>
      <c r="EK239" s="2">
        <v>65</v>
      </c>
      <c r="EL239" s="2">
        <v>90</v>
      </c>
      <c r="EM239" s="2">
        <v>85</v>
      </c>
      <c r="EN239" s="2">
        <v>90</v>
      </c>
      <c r="EO239" s="2">
        <v>75</v>
      </c>
      <c r="EP239" s="2">
        <v>90</v>
      </c>
      <c r="EQ239" s="2">
        <v>75</v>
      </c>
      <c r="ER239" s="2">
        <v>70</v>
      </c>
      <c r="ES239" s="2" t="s">
        <v>125</v>
      </c>
      <c r="ET239" s="2" t="s">
        <v>94</v>
      </c>
      <c r="EU239" s="2" t="s">
        <v>18</v>
      </c>
    </row>
    <row r="240" spans="1:151" x14ac:dyDescent="0.3">
      <c r="A240" s="2">
        <v>239</v>
      </c>
      <c r="B240" s="2">
        <v>2</v>
      </c>
      <c r="C240" s="2">
        <v>2</v>
      </c>
      <c r="D240" s="2">
        <v>7</v>
      </c>
      <c r="E240" s="2" t="s">
        <v>20</v>
      </c>
      <c r="F240" s="2" t="s">
        <v>17</v>
      </c>
      <c r="G240" s="2" t="s">
        <v>15</v>
      </c>
      <c r="H240" s="2">
        <v>1</v>
      </c>
      <c r="J240" s="3">
        <v>43562</v>
      </c>
      <c r="K240" s="3">
        <v>43916</v>
      </c>
      <c r="L240" s="3" t="s">
        <v>188</v>
      </c>
      <c r="M240" s="7">
        <f t="shared" si="149"/>
        <v>354</v>
      </c>
      <c r="N240" s="7">
        <f t="shared" si="128"/>
        <v>11.8</v>
      </c>
      <c r="O240" s="3">
        <v>44158</v>
      </c>
      <c r="P240" s="7">
        <f t="shared" si="150"/>
        <v>242</v>
      </c>
      <c r="Q240" s="7">
        <f t="shared" si="130"/>
        <v>8.0666666666666664</v>
      </c>
      <c r="R240" s="2">
        <v>14</v>
      </c>
      <c r="S240" s="2">
        <v>316</v>
      </c>
      <c r="T240" s="2">
        <v>44.4</v>
      </c>
      <c r="U240" s="2">
        <v>12</v>
      </c>
      <c r="V240" s="2">
        <v>13</v>
      </c>
      <c r="W240" s="2">
        <v>9</v>
      </c>
      <c r="X240" s="2">
        <v>2</v>
      </c>
      <c r="Y240" s="2">
        <v>18</v>
      </c>
      <c r="Z240" s="2">
        <v>18.5</v>
      </c>
      <c r="AA240" s="2">
        <v>17</v>
      </c>
      <c r="AB240" s="2">
        <v>17.399999999999999</v>
      </c>
      <c r="AC240" s="2">
        <v>18.2</v>
      </c>
      <c r="AD240" s="2">
        <v>17.399999999999999</v>
      </c>
      <c r="AE240" s="2">
        <v>17.600000000000001</v>
      </c>
      <c r="AF240" s="2">
        <v>16.399999999999999</v>
      </c>
      <c r="AG240" s="2">
        <v>19.5</v>
      </c>
      <c r="AH240" s="2">
        <v>20</v>
      </c>
      <c r="AI240" s="2">
        <v>8.5</v>
      </c>
      <c r="AJ240" s="2">
        <v>9</v>
      </c>
      <c r="AK240" s="2">
        <v>9.4</v>
      </c>
      <c r="AL240" s="2">
        <v>8</v>
      </c>
      <c r="AM240" s="2">
        <v>7.6</v>
      </c>
      <c r="AN240" s="2">
        <v>9</v>
      </c>
      <c r="AO240" s="2">
        <v>9</v>
      </c>
      <c r="AP240" s="2">
        <v>9.1999999999999993</v>
      </c>
      <c r="AQ240" s="2">
        <v>9.3000000000000007</v>
      </c>
      <c r="AR240" s="2">
        <v>9</v>
      </c>
      <c r="AS240" s="2">
        <f t="shared" si="125"/>
        <v>8.8000000000000007</v>
      </c>
      <c r="AT240" s="2">
        <f t="shared" si="126"/>
        <v>2.8025477707006372</v>
      </c>
      <c r="AU240" s="2">
        <v>61</v>
      </c>
      <c r="AV240" s="2">
        <v>66</v>
      </c>
      <c r="AW240" s="2">
        <v>69</v>
      </c>
      <c r="AX240" s="2">
        <v>62</v>
      </c>
      <c r="AY240" s="2">
        <v>61</v>
      </c>
      <c r="AZ240" s="2">
        <v>65</v>
      </c>
      <c r="BA240" s="2">
        <v>66</v>
      </c>
      <c r="BB240" s="2">
        <v>60</v>
      </c>
      <c r="BC240" s="2">
        <v>73</v>
      </c>
      <c r="BD240" s="2">
        <v>77</v>
      </c>
      <c r="BE240" s="2" t="s">
        <v>95</v>
      </c>
      <c r="BF240" s="2" t="s">
        <v>94</v>
      </c>
      <c r="BG240" s="2" t="s">
        <v>11</v>
      </c>
      <c r="BH240" s="3"/>
      <c r="BJ240" s="3">
        <v>44412</v>
      </c>
      <c r="BM240" s="8">
        <f t="shared" si="133"/>
        <v>254</v>
      </c>
      <c r="BN240" s="9">
        <f t="shared" si="134"/>
        <v>8.4666666666666668</v>
      </c>
      <c r="BO240" s="2">
        <v>338</v>
      </c>
      <c r="BP240" s="2">
        <v>50.5</v>
      </c>
      <c r="BQ240" s="2">
        <v>17</v>
      </c>
      <c r="BR240" s="2">
        <v>10.57</v>
      </c>
      <c r="BS240" s="2">
        <v>10</v>
      </c>
      <c r="BT240" s="2">
        <v>2</v>
      </c>
      <c r="BU240" s="2">
        <v>15.3</v>
      </c>
      <c r="BV240" s="2">
        <v>15.7</v>
      </c>
      <c r="BW240" s="2">
        <v>16</v>
      </c>
      <c r="BX240" s="2">
        <v>17.3</v>
      </c>
      <c r="BY240" s="2">
        <v>15.2</v>
      </c>
      <c r="BZ240" s="2">
        <v>14.7</v>
      </c>
      <c r="CA240" s="2">
        <v>17</v>
      </c>
      <c r="CB240" s="2">
        <v>16.399999999999999</v>
      </c>
      <c r="CC240" s="2">
        <v>17</v>
      </c>
      <c r="CD240" s="2">
        <v>13</v>
      </c>
      <c r="CE240" s="2">
        <v>8.4</v>
      </c>
      <c r="CF240" s="2">
        <v>8.6</v>
      </c>
      <c r="CG240" s="2">
        <v>8.6999999999999993</v>
      </c>
      <c r="CH240" s="2">
        <v>8.6</v>
      </c>
      <c r="CI240" s="2">
        <v>8.6999999999999993</v>
      </c>
      <c r="CJ240" s="2">
        <v>9</v>
      </c>
      <c r="CK240" s="2">
        <v>8.5</v>
      </c>
      <c r="CL240" s="2">
        <v>8.8000000000000007</v>
      </c>
      <c r="CM240" s="2">
        <v>8.4</v>
      </c>
      <c r="CN240" s="2">
        <v>8</v>
      </c>
      <c r="CO240" s="2">
        <v>52</v>
      </c>
      <c r="CP240" s="2">
        <v>56</v>
      </c>
      <c r="CQ240" s="2">
        <v>60</v>
      </c>
      <c r="CR240" s="2">
        <v>64</v>
      </c>
      <c r="CS240" s="2">
        <v>53</v>
      </c>
      <c r="CT240" s="2">
        <v>57</v>
      </c>
      <c r="CU240" s="2">
        <v>59</v>
      </c>
      <c r="CV240" s="2">
        <v>65</v>
      </c>
      <c r="CW240" s="2">
        <v>57</v>
      </c>
      <c r="CX240" s="2">
        <v>38</v>
      </c>
      <c r="CY240" s="2">
        <v>1</v>
      </c>
      <c r="CZ240" s="2" t="s">
        <v>94</v>
      </c>
      <c r="DA240" s="2" t="s">
        <v>12</v>
      </c>
      <c r="DB240" s="3">
        <v>44330</v>
      </c>
      <c r="DC240" s="3" t="s">
        <v>189</v>
      </c>
      <c r="DD240" s="3">
        <v>44515</v>
      </c>
      <c r="DE240" s="8">
        <f t="shared" si="151"/>
        <v>185</v>
      </c>
      <c r="DF240" s="8">
        <f t="shared" si="152"/>
        <v>6.166666666666667</v>
      </c>
      <c r="DG240" s="8">
        <f t="shared" si="153"/>
        <v>103</v>
      </c>
      <c r="DH240" s="9">
        <f t="shared" si="154"/>
        <v>3.4333333333333331</v>
      </c>
      <c r="DI240" s="2">
        <v>365</v>
      </c>
      <c r="DJ240" s="2">
        <v>48</v>
      </c>
      <c r="DK240" s="2">
        <v>3</v>
      </c>
      <c r="DL240" s="2">
        <v>10.574999999999999</v>
      </c>
      <c r="DM240" s="2">
        <v>8</v>
      </c>
      <c r="DN240" s="2">
        <v>2</v>
      </c>
      <c r="DO240" s="2">
        <v>17</v>
      </c>
      <c r="DP240" s="2">
        <v>15</v>
      </c>
      <c r="DQ240" s="2">
        <v>13.5</v>
      </c>
      <c r="DR240" s="2">
        <v>16</v>
      </c>
      <c r="DS240" s="2">
        <v>14.4</v>
      </c>
      <c r="DT240" s="2">
        <v>15.5</v>
      </c>
      <c r="DU240" s="2">
        <v>15.3</v>
      </c>
      <c r="DV240" s="2">
        <v>13</v>
      </c>
      <c r="DW240" s="2">
        <v>14</v>
      </c>
      <c r="DX240" s="2">
        <v>16</v>
      </c>
      <c r="DY240" s="2">
        <v>8</v>
      </c>
      <c r="DZ240" s="2">
        <v>8.5</v>
      </c>
      <c r="EA240" s="2">
        <v>8.5</v>
      </c>
      <c r="EB240" s="2">
        <v>8.4</v>
      </c>
      <c r="EC240" s="2">
        <v>8.5</v>
      </c>
      <c r="ED240" s="2">
        <v>8.6</v>
      </c>
      <c r="EE240" s="2">
        <v>8</v>
      </c>
      <c r="EF240" s="2">
        <v>8.5</v>
      </c>
      <c r="EG240" s="2">
        <v>8.5</v>
      </c>
      <c r="EH240" s="2">
        <v>8</v>
      </c>
      <c r="EI240" s="2">
        <v>55</v>
      </c>
      <c r="EJ240" s="2">
        <v>50</v>
      </c>
      <c r="EK240" s="2">
        <v>55</v>
      </c>
      <c r="EL240" s="2">
        <v>55</v>
      </c>
      <c r="EM240" s="2">
        <v>55</v>
      </c>
      <c r="EN240" s="2">
        <v>60</v>
      </c>
      <c r="EO240" s="2">
        <v>55</v>
      </c>
      <c r="EP240" s="2">
        <v>55</v>
      </c>
      <c r="EQ240" s="2">
        <v>55</v>
      </c>
      <c r="ER240" s="2">
        <v>55</v>
      </c>
      <c r="ES240" s="2" t="s">
        <v>126</v>
      </c>
      <c r="ET240" s="2" t="s">
        <v>94</v>
      </c>
      <c r="EU240" s="2" t="s">
        <v>18</v>
      </c>
    </row>
    <row r="241" spans="1:151" x14ac:dyDescent="0.3">
      <c r="A241" s="2">
        <v>240</v>
      </c>
      <c r="B241" s="2">
        <v>2</v>
      </c>
      <c r="C241" s="2">
        <v>3</v>
      </c>
      <c r="D241" s="2">
        <v>7</v>
      </c>
      <c r="E241" s="2" t="s">
        <v>20</v>
      </c>
      <c r="F241" s="2" t="s">
        <v>17</v>
      </c>
      <c r="G241" s="2" t="s">
        <v>15</v>
      </c>
      <c r="H241" s="2">
        <v>1</v>
      </c>
      <c r="J241" s="3">
        <v>43562</v>
      </c>
      <c r="K241" s="3">
        <v>43960</v>
      </c>
      <c r="L241" s="3" t="s">
        <v>188</v>
      </c>
      <c r="M241" s="7">
        <f t="shared" si="149"/>
        <v>398</v>
      </c>
      <c r="N241" s="7">
        <f t="shared" si="128"/>
        <v>13.266666666666667</v>
      </c>
      <c r="O241" s="3">
        <v>44182</v>
      </c>
      <c r="P241" s="7">
        <f t="shared" si="150"/>
        <v>222</v>
      </c>
      <c r="Q241" s="7">
        <f t="shared" si="130"/>
        <v>7.4</v>
      </c>
      <c r="R241" s="2">
        <v>12</v>
      </c>
      <c r="S241" s="2">
        <v>320</v>
      </c>
      <c r="T241" s="2">
        <v>14.5</v>
      </c>
      <c r="U241" s="2">
        <v>13</v>
      </c>
      <c r="V241" s="2">
        <v>13</v>
      </c>
      <c r="W241" s="2">
        <v>8</v>
      </c>
      <c r="X241" s="2">
        <v>2</v>
      </c>
      <c r="Y241" s="2">
        <v>15.6</v>
      </c>
      <c r="Z241" s="2">
        <v>15.2</v>
      </c>
      <c r="AA241" s="2">
        <v>19</v>
      </c>
      <c r="AB241" s="2">
        <v>15.5</v>
      </c>
      <c r="AC241" s="2">
        <v>14.8</v>
      </c>
      <c r="AD241" s="2">
        <v>20</v>
      </c>
      <c r="AE241" s="2">
        <v>17.8</v>
      </c>
      <c r="AF241" s="2">
        <v>18</v>
      </c>
      <c r="AG241" s="2">
        <v>18.5</v>
      </c>
      <c r="AH241" s="2">
        <v>15.2</v>
      </c>
      <c r="AI241" s="2">
        <v>6.3</v>
      </c>
      <c r="AJ241" s="2">
        <v>5.4</v>
      </c>
      <c r="AK241" s="2">
        <v>9.3000000000000007</v>
      </c>
      <c r="AL241" s="2">
        <v>8.5</v>
      </c>
      <c r="AM241" s="2">
        <v>10</v>
      </c>
      <c r="AN241" s="2">
        <v>9.6</v>
      </c>
      <c r="AO241" s="2">
        <v>6.4</v>
      </c>
      <c r="AP241" s="2">
        <v>9.1999999999999993</v>
      </c>
      <c r="AQ241" s="2">
        <v>9.5</v>
      </c>
      <c r="AR241" s="2">
        <v>9</v>
      </c>
      <c r="AS241" s="2">
        <f t="shared" si="125"/>
        <v>8.32</v>
      </c>
      <c r="AT241" s="2">
        <f t="shared" si="126"/>
        <v>2.6496815286624202</v>
      </c>
      <c r="AU241" s="2">
        <v>72</v>
      </c>
      <c r="AV241" s="2">
        <v>63</v>
      </c>
      <c r="AW241" s="2">
        <v>77</v>
      </c>
      <c r="AX241" s="2">
        <v>50</v>
      </c>
      <c r="AY241" s="2">
        <v>62</v>
      </c>
      <c r="AZ241" s="2">
        <v>86</v>
      </c>
      <c r="BA241" s="2">
        <v>74</v>
      </c>
      <c r="BB241" s="2">
        <v>71</v>
      </c>
      <c r="BC241" s="2">
        <v>77</v>
      </c>
      <c r="BD241" s="2">
        <v>57</v>
      </c>
      <c r="BE241" s="2" t="s">
        <v>95</v>
      </c>
      <c r="BF241" s="2" t="s">
        <v>94</v>
      </c>
      <c r="BG241" s="2" t="s">
        <v>11</v>
      </c>
      <c r="BH241" s="3">
        <v>44069</v>
      </c>
      <c r="BI241" s="3" t="s">
        <v>190</v>
      </c>
      <c r="BJ241" s="3">
        <v>44301</v>
      </c>
      <c r="BK241" s="8">
        <f t="shared" si="131"/>
        <v>232</v>
      </c>
      <c r="BL241" s="8">
        <f t="shared" si="132"/>
        <v>7.7333333333333334</v>
      </c>
      <c r="BM241" s="8">
        <f t="shared" si="133"/>
        <v>119</v>
      </c>
      <c r="BN241" s="9">
        <f t="shared" si="134"/>
        <v>3.9666666666666668</v>
      </c>
      <c r="BO241" s="2">
        <v>260</v>
      </c>
      <c r="BP241" s="2">
        <v>60.5</v>
      </c>
      <c r="BQ241" s="2">
        <v>16</v>
      </c>
      <c r="BR241" s="2">
        <v>19.234999999999999</v>
      </c>
      <c r="BS241" s="2">
        <v>11</v>
      </c>
      <c r="BT241" s="2">
        <v>1</v>
      </c>
      <c r="BU241" s="2">
        <v>19.399999999999999</v>
      </c>
      <c r="BV241" s="2">
        <v>18</v>
      </c>
      <c r="BW241" s="2">
        <v>19.600000000000001</v>
      </c>
      <c r="BX241" s="2">
        <v>18.5</v>
      </c>
      <c r="BY241" s="2">
        <v>18.399999999999999</v>
      </c>
      <c r="BZ241" s="2">
        <v>20.399999999999999</v>
      </c>
      <c r="CA241" s="2">
        <v>20.2</v>
      </c>
      <c r="CB241" s="2">
        <v>16</v>
      </c>
      <c r="CC241" s="2">
        <v>17</v>
      </c>
      <c r="CD241" s="2">
        <v>16.5</v>
      </c>
      <c r="CE241" s="2">
        <v>9.1999999999999993</v>
      </c>
      <c r="CF241" s="2">
        <v>9.5</v>
      </c>
      <c r="CG241" s="2">
        <v>9.4</v>
      </c>
      <c r="CH241" s="2">
        <v>9.6999999999999993</v>
      </c>
      <c r="CI241" s="2">
        <v>9.6999999999999993</v>
      </c>
      <c r="CJ241" s="2">
        <v>9.3000000000000007</v>
      </c>
      <c r="CK241" s="2">
        <v>9.6</v>
      </c>
      <c r="CL241" s="2">
        <v>9</v>
      </c>
      <c r="CM241" s="2">
        <v>8.6999999999999993</v>
      </c>
      <c r="CN241" s="2">
        <v>8.4</v>
      </c>
      <c r="CO241" s="2">
        <v>9.1999999999999993</v>
      </c>
      <c r="CP241" s="2">
        <v>9.5</v>
      </c>
      <c r="CQ241" s="2">
        <v>9.4</v>
      </c>
      <c r="CR241" s="2">
        <v>9.6999999999999993</v>
      </c>
      <c r="CS241" s="2">
        <v>9.3000000000000007</v>
      </c>
      <c r="CT241" s="2">
        <v>9.6</v>
      </c>
      <c r="CU241" s="2">
        <v>9</v>
      </c>
      <c r="CV241" s="2">
        <v>8.6999999999999993</v>
      </c>
      <c r="CW241" s="2">
        <v>8.4</v>
      </c>
      <c r="CX241" s="2">
        <v>9</v>
      </c>
      <c r="CY241" s="2" t="s">
        <v>95</v>
      </c>
      <c r="CZ241" s="2" t="s">
        <v>94</v>
      </c>
      <c r="DA241" s="2" t="s">
        <v>12</v>
      </c>
      <c r="DB241" s="3">
        <v>44242</v>
      </c>
      <c r="DC241" s="3" t="s">
        <v>188</v>
      </c>
      <c r="DD241" s="3">
        <v>44519</v>
      </c>
      <c r="DE241" s="8">
        <f t="shared" si="151"/>
        <v>277</v>
      </c>
      <c r="DF241" s="8">
        <f t="shared" si="152"/>
        <v>9.2333333333333325</v>
      </c>
      <c r="DG241" s="8">
        <f t="shared" si="153"/>
        <v>218</v>
      </c>
      <c r="DH241" s="9">
        <f t="shared" si="154"/>
        <v>7.2666666666666666</v>
      </c>
      <c r="DI241" s="2">
        <v>340</v>
      </c>
      <c r="DJ241" s="2">
        <v>47.3</v>
      </c>
      <c r="DK241" s="2">
        <v>14</v>
      </c>
      <c r="DL241" s="2">
        <v>9.6750000000000007</v>
      </c>
      <c r="DM241" s="2">
        <v>6</v>
      </c>
      <c r="DN241" s="2">
        <v>2</v>
      </c>
      <c r="DO241" s="2">
        <v>16.399999999999999</v>
      </c>
      <c r="DP241" s="2">
        <v>17</v>
      </c>
      <c r="DQ241" s="2">
        <v>15.2</v>
      </c>
      <c r="DR241" s="2">
        <v>16</v>
      </c>
      <c r="DS241" s="2">
        <v>16</v>
      </c>
      <c r="DT241" s="2">
        <v>14.7</v>
      </c>
      <c r="DU241" s="2">
        <v>16</v>
      </c>
      <c r="DV241" s="2">
        <v>15.3</v>
      </c>
      <c r="DW241" s="2">
        <v>17.2</v>
      </c>
      <c r="DX241" s="2">
        <v>18.600000000000001</v>
      </c>
      <c r="DY241" s="2">
        <v>8.6999999999999993</v>
      </c>
      <c r="DZ241" s="2">
        <v>8</v>
      </c>
      <c r="EA241" s="2">
        <v>9</v>
      </c>
      <c r="EB241" s="2">
        <v>9.4</v>
      </c>
      <c r="EC241" s="2">
        <v>6.3</v>
      </c>
      <c r="ED241" s="2">
        <v>8.1999999999999993</v>
      </c>
      <c r="EE241" s="2">
        <v>8.6</v>
      </c>
      <c r="EF241" s="2">
        <v>9.3000000000000007</v>
      </c>
      <c r="EG241" s="2">
        <v>8.8000000000000007</v>
      </c>
      <c r="EH241" s="2">
        <v>9.6999999999999993</v>
      </c>
      <c r="EI241" s="2">
        <v>60</v>
      </c>
      <c r="EJ241" s="2">
        <v>55</v>
      </c>
      <c r="EK241" s="2">
        <v>60</v>
      </c>
      <c r="EL241" s="2">
        <v>65</v>
      </c>
      <c r="EM241" s="2">
        <v>60</v>
      </c>
      <c r="EN241" s="2">
        <v>50</v>
      </c>
      <c r="EO241" s="2">
        <v>60</v>
      </c>
      <c r="EP241" s="2">
        <v>60</v>
      </c>
      <c r="EQ241" s="2">
        <v>65</v>
      </c>
      <c r="ER241" s="2">
        <v>70</v>
      </c>
      <c r="ES241" s="2">
        <v>1</v>
      </c>
      <c r="ET241" s="2" t="s">
        <v>94</v>
      </c>
      <c r="EU241" s="2" t="s">
        <v>18</v>
      </c>
    </row>
    <row r="242" spans="1:151" x14ac:dyDescent="0.3">
      <c r="A242" s="2">
        <v>241</v>
      </c>
      <c r="B242" s="2">
        <v>2</v>
      </c>
      <c r="C242" s="2">
        <v>1</v>
      </c>
      <c r="D242" s="2">
        <v>7</v>
      </c>
      <c r="E242" s="2" t="s">
        <v>23</v>
      </c>
      <c r="F242" s="2" t="s">
        <v>24</v>
      </c>
      <c r="G242" s="2" t="s">
        <v>15</v>
      </c>
      <c r="H242" s="2">
        <v>1</v>
      </c>
      <c r="J242" s="3">
        <v>43562</v>
      </c>
      <c r="K242" s="3">
        <v>43947</v>
      </c>
      <c r="L242" s="3" t="s">
        <v>188</v>
      </c>
      <c r="M242" s="7">
        <f t="shared" si="149"/>
        <v>385</v>
      </c>
      <c r="N242" s="7">
        <f t="shared" si="128"/>
        <v>12.833333333333334</v>
      </c>
      <c r="O242" s="3">
        <v>44053</v>
      </c>
      <c r="P242" s="7">
        <f t="shared" si="150"/>
        <v>106</v>
      </c>
      <c r="Q242" s="7">
        <f t="shared" si="130"/>
        <v>3.5333333333333332</v>
      </c>
      <c r="R242" s="2">
        <v>26</v>
      </c>
      <c r="S242" s="2">
        <v>284</v>
      </c>
      <c r="T242" s="2">
        <v>50</v>
      </c>
      <c r="U242" s="2">
        <v>17</v>
      </c>
      <c r="V242" s="2">
        <v>23</v>
      </c>
      <c r="W242" s="2">
        <v>9</v>
      </c>
      <c r="X242" s="2">
        <v>2</v>
      </c>
      <c r="Y242" s="2">
        <v>19</v>
      </c>
      <c r="Z242" s="2">
        <v>19.600000000000001</v>
      </c>
      <c r="AA242" s="2">
        <v>18.600000000000001</v>
      </c>
      <c r="AB242" s="2">
        <v>20.5</v>
      </c>
      <c r="AC242" s="2">
        <v>18.399999999999999</v>
      </c>
      <c r="AD242" s="2">
        <v>21</v>
      </c>
      <c r="AE242" s="2">
        <v>18.5</v>
      </c>
      <c r="AF242" s="2">
        <v>19.8</v>
      </c>
      <c r="AG242" s="2">
        <v>19</v>
      </c>
      <c r="AH242" s="2">
        <v>20</v>
      </c>
      <c r="AI242" s="2">
        <v>10.5</v>
      </c>
      <c r="AJ242" s="2">
        <v>11.3</v>
      </c>
      <c r="AK242" s="2">
        <v>10.6</v>
      </c>
      <c r="AL242" s="2">
        <v>10.5</v>
      </c>
      <c r="AM242" s="2">
        <v>10.3</v>
      </c>
      <c r="AN242" s="2">
        <v>10.3</v>
      </c>
      <c r="AO242" s="2">
        <v>11</v>
      </c>
      <c r="AP242" s="2">
        <v>10.5</v>
      </c>
      <c r="AQ242" s="2">
        <v>10.5</v>
      </c>
      <c r="AR242" s="2">
        <v>10.6</v>
      </c>
      <c r="AS242" s="2">
        <f t="shared" si="125"/>
        <v>10.61</v>
      </c>
      <c r="AT242" s="2">
        <f t="shared" si="126"/>
        <v>3.378980891719745</v>
      </c>
      <c r="AU242" s="2">
        <v>85</v>
      </c>
      <c r="AV242" s="2">
        <v>106</v>
      </c>
      <c r="AW242" s="2">
        <v>97</v>
      </c>
      <c r="AX242" s="2">
        <v>112</v>
      </c>
      <c r="AY242" s="2">
        <v>81</v>
      </c>
      <c r="AZ242" s="2">
        <v>99</v>
      </c>
      <c r="BA242" s="2">
        <v>87</v>
      </c>
      <c r="BB242" s="2">
        <v>95</v>
      </c>
      <c r="BC242" s="2">
        <v>95</v>
      </c>
      <c r="BD242" s="2">
        <v>100</v>
      </c>
      <c r="BE242" s="2" t="s">
        <v>95</v>
      </c>
      <c r="BF242" s="2" t="s">
        <v>94</v>
      </c>
      <c r="BG242" s="2" t="s">
        <v>11</v>
      </c>
      <c r="BH242" s="3"/>
      <c r="BJ242" s="3">
        <v>44497</v>
      </c>
      <c r="BM242" s="8">
        <f t="shared" si="133"/>
        <v>444</v>
      </c>
      <c r="BN242" s="9">
        <f t="shared" si="134"/>
        <v>14.8</v>
      </c>
      <c r="BO242" s="2">
        <v>320</v>
      </c>
      <c r="BP242" s="2">
        <v>50.5</v>
      </c>
      <c r="BQ242" s="2">
        <v>9</v>
      </c>
      <c r="BR242" s="2">
        <v>15.09</v>
      </c>
      <c r="BS242" s="2">
        <v>9</v>
      </c>
      <c r="BT242" s="2">
        <v>2</v>
      </c>
      <c r="BU242" s="2">
        <v>15.5</v>
      </c>
      <c r="BV242" s="2">
        <v>16.600000000000001</v>
      </c>
      <c r="BW242" s="2">
        <v>16.5</v>
      </c>
      <c r="BX242" s="2">
        <v>15</v>
      </c>
      <c r="BY242" s="2">
        <v>17</v>
      </c>
      <c r="BZ242" s="2">
        <v>17</v>
      </c>
      <c r="CA242" s="2">
        <v>16.5</v>
      </c>
      <c r="CB242" s="2">
        <v>15.4</v>
      </c>
      <c r="CC242" s="2">
        <v>14.4</v>
      </c>
      <c r="CD242" s="2">
        <v>11</v>
      </c>
      <c r="CE242" s="2">
        <v>9.1999999999999993</v>
      </c>
      <c r="CF242" s="2">
        <v>8.4</v>
      </c>
      <c r="CG242" s="2">
        <v>9</v>
      </c>
      <c r="CH242" s="2">
        <v>8.5</v>
      </c>
      <c r="CI242" s="2">
        <v>8</v>
      </c>
      <c r="CJ242" s="2">
        <v>8.5</v>
      </c>
      <c r="CK242" s="2">
        <v>8.4</v>
      </c>
      <c r="CL242" s="2">
        <v>8.5</v>
      </c>
      <c r="CM242" s="2">
        <v>8.3000000000000007</v>
      </c>
      <c r="CN242" s="2">
        <v>5.6</v>
      </c>
      <c r="CO242" s="2">
        <v>70</v>
      </c>
      <c r="CP242" s="2">
        <v>65</v>
      </c>
      <c r="CQ242" s="2">
        <v>75</v>
      </c>
      <c r="CR242" s="2">
        <v>55</v>
      </c>
      <c r="CS242" s="2">
        <v>60</v>
      </c>
      <c r="CT242" s="2">
        <v>65</v>
      </c>
      <c r="CU242" s="2">
        <v>65</v>
      </c>
      <c r="CV242" s="2">
        <v>55</v>
      </c>
      <c r="CW242" s="2">
        <v>45</v>
      </c>
      <c r="CX242" s="2">
        <v>15</v>
      </c>
      <c r="CY242" s="2" t="s">
        <v>122</v>
      </c>
      <c r="CZ242" s="2" t="s">
        <v>94</v>
      </c>
      <c r="DA242" s="2" t="s">
        <v>12</v>
      </c>
      <c r="DB242" s="3">
        <v>44426</v>
      </c>
      <c r="DC242" s="3" t="s">
        <v>190</v>
      </c>
      <c r="DD242" s="3">
        <v>44630</v>
      </c>
      <c r="DE242" s="8">
        <f t="shared" si="151"/>
        <v>204</v>
      </c>
      <c r="DF242" s="8">
        <f t="shared" si="152"/>
        <v>6.8</v>
      </c>
      <c r="DG242" s="8">
        <f t="shared" si="153"/>
        <v>133</v>
      </c>
      <c r="DH242" s="9">
        <f t="shared" si="154"/>
        <v>4.4333333333333336</v>
      </c>
      <c r="DI242" s="2">
        <v>326</v>
      </c>
      <c r="DJ242" s="2">
        <v>52.5</v>
      </c>
      <c r="DK242" s="2">
        <v>9</v>
      </c>
      <c r="DL242" s="2">
        <v>13.565</v>
      </c>
      <c r="DM242" s="2">
        <v>9</v>
      </c>
      <c r="DN242" s="2">
        <v>2</v>
      </c>
      <c r="DO242" s="2">
        <v>15.4</v>
      </c>
      <c r="DP242" s="2">
        <v>16.3</v>
      </c>
      <c r="DQ242" s="2">
        <v>16.600000000000001</v>
      </c>
      <c r="DR242" s="2">
        <v>16.5</v>
      </c>
      <c r="DS242" s="2">
        <v>14.7</v>
      </c>
      <c r="DT242" s="2">
        <v>16.2</v>
      </c>
      <c r="DU242" s="2">
        <v>15.8</v>
      </c>
      <c r="DV242" s="2">
        <v>17.399999999999999</v>
      </c>
      <c r="DW242" s="2">
        <v>15</v>
      </c>
      <c r="DX242" s="2">
        <v>14.8</v>
      </c>
      <c r="DY242" s="2">
        <v>9.1999999999999993</v>
      </c>
      <c r="DZ242" s="2">
        <v>9.5</v>
      </c>
      <c r="EA242" s="2">
        <v>9.4</v>
      </c>
      <c r="EB242" s="2">
        <v>9.6</v>
      </c>
      <c r="EC242" s="2">
        <v>9.5</v>
      </c>
      <c r="ED242" s="2">
        <v>8.5</v>
      </c>
      <c r="EE242" s="2">
        <v>9</v>
      </c>
      <c r="EF242" s="2">
        <v>8</v>
      </c>
      <c r="EG242" s="2">
        <v>8.4</v>
      </c>
      <c r="EH242" s="2">
        <v>8.3000000000000007</v>
      </c>
      <c r="EI242" s="2">
        <v>60</v>
      </c>
      <c r="EJ242" s="2">
        <v>65</v>
      </c>
      <c r="EK242" s="2">
        <v>65</v>
      </c>
      <c r="EL242" s="2">
        <v>70</v>
      </c>
      <c r="EM242" s="2">
        <v>60</v>
      </c>
      <c r="EN242" s="2">
        <v>55</v>
      </c>
      <c r="EO242" s="2">
        <v>55</v>
      </c>
      <c r="EP242" s="2">
        <v>60</v>
      </c>
      <c r="EQ242" s="2">
        <v>40</v>
      </c>
      <c r="ER242" s="2">
        <v>40</v>
      </c>
      <c r="ES242" s="2" t="s">
        <v>101</v>
      </c>
      <c r="ET242" s="2" t="s">
        <v>94</v>
      </c>
      <c r="EU242" s="2" t="s">
        <v>18</v>
      </c>
    </row>
    <row r="243" spans="1:151" x14ac:dyDescent="0.3">
      <c r="A243" s="2">
        <v>242</v>
      </c>
      <c r="B243" s="2">
        <v>2</v>
      </c>
      <c r="C243" s="2">
        <v>2</v>
      </c>
      <c r="D243" s="2">
        <v>7</v>
      </c>
      <c r="E243" s="2" t="s">
        <v>23</v>
      </c>
      <c r="F243" s="2" t="s">
        <v>24</v>
      </c>
      <c r="G243" s="2" t="s">
        <v>15</v>
      </c>
      <c r="H243" s="2">
        <v>1</v>
      </c>
      <c r="J243" s="3">
        <v>43745</v>
      </c>
      <c r="K243" s="3">
        <v>44015</v>
      </c>
      <c r="L243" s="3" t="s">
        <v>190</v>
      </c>
      <c r="M243" s="7">
        <f t="shared" si="149"/>
        <v>270</v>
      </c>
      <c r="N243" s="7">
        <f t="shared" si="128"/>
        <v>9</v>
      </c>
      <c r="O243" s="3">
        <v>44152</v>
      </c>
      <c r="P243" s="7">
        <f t="shared" si="150"/>
        <v>137</v>
      </c>
      <c r="Q243" s="7">
        <f t="shared" si="130"/>
        <v>4.5666666666666664</v>
      </c>
      <c r="R243" s="2">
        <v>22</v>
      </c>
      <c r="S243" s="2">
        <v>278</v>
      </c>
      <c r="T243" s="2">
        <v>48.6</v>
      </c>
      <c r="U243" s="2">
        <v>12</v>
      </c>
      <c r="V243" s="2">
        <v>25</v>
      </c>
      <c r="W243" s="2">
        <v>9</v>
      </c>
      <c r="X243" s="2">
        <v>2</v>
      </c>
      <c r="Y243" s="2">
        <v>21.5</v>
      </c>
      <c r="Z243" s="2">
        <v>20.7</v>
      </c>
      <c r="AA243" s="2">
        <v>20.8</v>
      </c>
      <c r="AB243" s="2">
        <v>21</v>
      </c>
      <c r="AC243" s="2">
        <v>19.8</v>
      </c>
      <c r="AD243" s="2">
        <v>20.5</v>
      </c>
      <c r="AE243" s="2">
        <v>21</v>
      </c>
      <c r="AF243" s="2">
        <v>19.5</v>
      </c>
      <c r="AG243" s="2">
        <v>21.5</v>
      </c>
      <c r="AH243" s="2">
        <v>19.7</v>
      </c>
      <c r="AI243" s="2">
        <v>11</v>
      </c>
      <c r="AJ243" s="2">
        <v>10.5</v>
      </c>
      <c r="AK243" s="2">
        <v>11.5</v>
      </c>
      <c r="AL243" s="2">
        <v>11.7</v>
      </c>
      <c r="AM243" s="2">
        <v>11.4</v>
      </c>
      <c r="AN243" s="2">
        <v>11</v>
      </c>
      <c r="AO243" s="2">
        <v>10.4</v>
      </c>
      <c r="AP243" s="2">
        <v>10.6</v>
      </c>
      <c r="AQ243" s="2">
        <v>8.6</v>
      </c>
      <c r="AR243" s="2">
        <v>10.6</v>
      </c>
      <c r="AS243" s="2">
        <f t="shared" si="125"/>
        <v>10.729999999999999</v>
      </c>
      <c r="AT243" s="2">
        <f t="shared" si="126"/>
        <v>3.4171974522292987</v>
      </c>
      <c r="AU243" s="2">
        <v>111</v>
      </c>
      <c r="AV243" s="2">
        <v>119</v>
      </c>
      <c r="AW243" s="2">
        <v>120</v>
      </c>
      <c r="AX243" s="2">
        <v>133</v>
      </c>
      <c r="AY243" s="2">
        <v>116</v>
      </c>
      <c r="AZ243" s="2">
        <v>119</v>
      </c>
      <c r="BA243" s="2">
        <v>116</v>
      </c>
      <c r="BB243" s="2">
        <v>95</v>
      </c>
      <c r="BC243" s="2">
        <v>100</v>
      </c>
      <c r="BD243" s="2">
        <v>105</v>
      </c>
      <c r="BE243" s="2" t="s">
        <v>95</v>
      </c>
      <c r="BF243" s="2" t="s">
        <v>94</v>
      </c>
      <c r="BG243" s="2" t="s">
        <v>11</v>
      </c>
      <c r="BH243" s="3"/>
      <c r="BJ243" s="3">
        <v>44274</v>
      </c>
      <c r="BM243" s="8">
        <f t="shared" si="133"/>
        <v>122</v>
      </c>
      <c r="BN243" s="9">
        <f t="shared" si="134"/>
        <v>4.0666666666666664</v>
      </c>
      <c r="BO243" s="2">
        <v>359</v>
      </c>
      <c r="BP243" s="2">
        <v>58.3</v>
      </c>
      <c r="BQ243" s="2">
        <v>19</v>
      </c>
      <c r="BR243" s="2">
        <v>23.7</v>
      </c>
      <c r="BS243" s="2">
        <v>7</v>
      </c>
      <c r="BT243" s="2">
        <v>2</v>
      </c>
      <c r="BU243" s="2">
        <v>22.7</v>
      </c>
      <c r="BV243" s="2">
        <v>23</v>
      </c>
      <c r="BW243" s="2">
        <v>21.8</v>
      </c>
      <c r="BX243" s="2">
        <v>21.8</v>
      </c>
      <c r="BY243" s="2">
        <v>19.7</v>
      </c>
      <c r="BZ243" s="2">
        <v>20.2</v>
      </c>
      <c r="CA243" s="2">
        <v>18.399999999999999</v>
      </c>
      <c r="CB243" s="2">
        <v>18.7</v>
      </c>
      <c r="CC243" s="2">
        <v>19.2</v>
      </c>
      <c r="CD243" s="2">
        <v>19</v>
      </c>
      <c r="CE243" s="2">
        <v>10.8</v>
      </c>
      <c r="CF243" s="2">
        <v>11.2</v>
      </c>
      <c r="CG243" s="2">
        <v>11.8</v>
      </c>
      <c r="CH243" s="2">
        <v>12</v>
      </c>
      <c r="CI243" s="2">
        <v>11.6</v>
      </c>
      <c r="CJ243" s="2">
        <v>10.7</v>
      </c>
      <c r="CK243" s="2">
        <v>9.6999999999999993</v>
      </c>
      <c r="CL243" s="2">
        <v>19.8</v>
      </c>
      <c r="CM243" s="2">
        <v>10.7</v>
      </c>
      <c r="CN243" s="2">
        <v>10</v>
      </c>
      <c r="CO243" s="2">
        <v>120</v>
      </c>
      <c r="CP243" s="2">
        <v>115</v>
      </c>
      <c r="CQ243" s="2">
        <v>115</v>
      </c>
      <c r="CR243" s="2">
        <v>120</v>
      </c>
      <c r="CS243" s="2">
        <v>110</v>
      </c>
      <c r="CT243" s="2">
        <v>105</v>
      </c>
      <c r="CU243" s="2">
        <v>75</v>
      </c>
      <c r="CV243" s="2">
        <v>100</v>
      </c>
      <c r="CW243" s="2">
        <v>105</v>
      </c>
      <c r="CX243" s="2">
        <v>95</v>
      </c>
      <c r="CY243" s="2" t="s">
        <v>95</v>
      </c>
      <c r="CZ243" s="2" t="s">
        <v>94</v>
      </c>
      <c r="DA243" s="2" t="s">
        <v>12</v>
      </c>
      <c r="DB243" s="3">
        <v>44215</v>
      </c>
      <c r="DC243" s="3" t="s">
        <v>188</v>
      </c>
      <c r="DD243" s="3">
        <v>44459</v>
      </c>
      <c r="DE243" s="8">
        <f t="shared" si="151"/>
        <v>244</v>
      </c>
      <c r="DF243" s="8">
        <f t="shared" si="152"/>
        <v>8.1333333333333329</v>
      </c>
      <c r="DG243" s="8">
        <f t="shared" si="153"/>
        <v>185</v>
      </c>
      <c r="DH243" s="9">
        <f t="shared" si="154"/>
        <v>6.166666666666667</v>
      </c>
      <c r="DI243" s="2">
        <v>329.2</v>
      </c>
      <c r="DJ243" s="2">
        <v>52.7</v>
      </c>
      <c r="DK243" s="2">
        <v>17</v>
      </c>
      <c r="DL243" s="2">
        <v>23.29</v>
      </c>
      <c r="DM243" s="2">
        <v>11</v>
      </c>
      <c r="DN243" s="2">
        <v>2</v>
      </c>
      <c r="DO243" s="2">
        <v>20.7</v>
      </c>
      <c r="DP243" s="2">
        <v>18.2</v>
      </c>
      <c r="DQ243" s="2">
        <v>17.2</v>
      </c>
      <c r="DR243" s="2">
        <v>17.8</v>
      </c>
      <c r="DS243" s="2">
        <v>20.2</v>
      </c>
      <c r="DT243" s="2">
        <v>18.399999999999999</v>
      </c>
      <c r="DU243" s="2">
        <v>19</v>
      </c>
      <c r="DV243" s="2">
        <v>18.399999999999999</v>
      </c>
      <c r="DW243" s="2">
        <v>19.3</v>
      </c>
      <c r="DX243" s="2">
        <v>18</v>
      </c>
      <c r="DY243" s="2">
        <v>10</v>
      </c>
      <c r="DZ243" s="2">
        <v>10.5</v>
      </c>
      <c r="EA243" s="2">
        <v>10</v>
      </c>
      <c r="EB243" s="2">
        <v>9.8000000000000007</v>
      </c>
      <c r="EC243" s="2">
        <v>10.199999999999999</v>
      </c>
      <c r="ED243" s="2">
        <v>9.5</v>
      </c>
      <c r="EE243" s="2">
        <v>9</v>
      </c>
      <c r="EF243" s="2">
        <v>10.199999999999999</v>
      </c>
      <c r="EG243" s="2">
        <v>9.6</v>
      </c>
      <c r="EH243" s="2">
        <v>9</v>
      </c>
      <c r="EI243" s="2">
        <v>100</v>
      </c>
      <c r="EJ243" s="2">
        <v>95</v>
      </c>
      <c r="EK243" s="2">
        <v>85</v>
      </c>
      <c r="EL243" s="2">
        <v>85</v>
      </c>
      <c r="EM243" s="2">
        <v>95</v>
      </c>
      <c r="EN243" s="2">
        <v>85</v>
      </c>
      <c r="EO243" s="2">
        <v>80</v>
      </c>
      <c r="EP243" s="2">
        <v>90</v>
      </c>
      <c r="EQ243" s="2">
        <v>85</v>
      </c>
      <c r="ER243" s="2">
        <v>75</v>
      </c>
      <c r="ES243" s="2" t="s">
        <v>124</v>
      </c>
      <c r="ET243" s="2" t="s">
        <v>94</v>
      </c>
      <c r="EU243" s="2" t="s">
        <v>18</v>
      </c>
    </row>
    <row r="244" spans="1:151" x14ac:dyDescent="0.3">
      <c r="A244" s="2">
        <v>243</v>
      </c>
      <c r="B244" s="2">
        <v>2</v>
      </c>
      <c r="C244" s="2">
        <v>3</v>
      </c>
      <c r="D244" s="2">
        <v>7</v>
      </c>
      <c r="E244" s="2" t="s">
        <v>23</v>
      </c>
      <c r="F244" s="2" t="s">
        <v>24</v>
      </c>
      <c r="G244" s="2" t="s">
        <v>15</v>
      </c>
      <c r="H244" s="2">
        <v>1</v>
      </c>
      <c r="J244" s="3">
        <v>43745</v>
      </c>
      <c r="K244" s="3">
        <v>43985</v>
      </c>
      <c r="L244" s="3" t="s">
        <v>190</v>
      </c>
      <c r="M244" s="7">
        <f t="shared" si="149"/>
        <v>240</v>
      </c>
      <c r="N244" s="7">
        <f t="shared" si="128"/>
        <v>8</v>
      </c>
      <c r="O244" s="3">
        <v>44226</v>
      </c>
      <c r="P244" s="7">
        <f t="shared" si="150"/>
        <v>241</v>
      </c>
      <c r="Q244" s="7">
        <f t="shared" si="130"/>
        <v>8.0333333333333332</v>
      </c>
      <c r="R244" s="2">
        <v>22</v>
      </c>
      <c r="S244" s="2">
        <v>365</v>
      </c>
      <c r="T244" s="2">
        <v>55.3</v>
      </c>
      <c r="U244" s="2">
        <v>16</v>
      </c>
      <c r="V244" s="2">
        <v>17.41</v>
      </c>
      <c r="W244" s="2">
        <v>10</v>
      </c>
      <c r="X244" s="2">
        <v>2</v>
      </c>
      <c r="Y244" s="2">
        <v>20.5</v>
      </c>
      <c r="Z244" s="2">
        <v>21</v>
      </c>
      <c r="AA244" s="2">
        <v>20</v>
      </c>
      <c r="AB244" s="2">
        <v>20</v>
      </c>
      <c r="AC244" s="2">
        <v>20.8</v>
      </c>
      <c r="AD244" s="2">
        <v>14.5</v>
      </c>
      <c r="AE244" s="2">
        <v>19.399999999999999</v>
      </c>
      <c r="AF244" s="2">
        <v>19.5</v>
      </c>
      <c r="AG244" s="2">
        <v>16.8</v>
      </c>
      <c r="AH244" s="2">
        <v>15.4</v>
      </c>
      <c r="AI244" s="2">
        <v>10</v>
      </c>
      <c r="AJ244" s="2">
        <v>10.6</v>
      </c>
      <c r="AK244" s="2">
        <v>9.5</v>
      </c>
      <c r="AL244" s="2">
        <v>10</v>
      </c>
      <c r="AM244" s="2">
        <v>10.4</v>
      </c>
      <c r="AN244" s="2">
        <v>9.6</v>
      </c>
      <c r="AO244" s="2">
        <v>10.199999999999999</v>
      </c>
      <c r="AP244" s="2">
        <v>9.6999999999999993</v>
      </c>
      <c r="AQ244" s="2">
        <v>9.6</v>
      </c>
      <c r="AR244" s="2">
        <v>10</v>
      </c>
      <c r="AS244" s="2">
        <f t="shared" si="125"/>
        <v>9.9599999999999991</v>
      </c>
      <c r="AT244" s="2">
        <f t="shared" si="126"/>
        <v>3.1719745222929934</v>
      </c>
      <c r="AU244" s="2">
        <v>97</v>
      </c>
      <c r="AV244" s="2">
        <v>106</v>
      </c>
      <c r="AW244" s="2">
        <v>95</v>
      </c>
      <c r="AX244" s="2">
        <v>91</v>
      </c>
      <c r="AY244" s="2">
        <v>102</v>
      </c>
      <c r="AZ244" s="2">
        <v>56</v>
      </c>
      <c r="BA244" s="2">
        <v>92</v>
      </c>
      <c r="BB244" s="2">
        <v>90</v>
      </c>
      <c r="BC244" s="2">
        <v>81</v>
      </c>
      <c r="BD244" s="2">
        <v>64</v>
      </c>
      <c r="BE244" s="2" t="s">
        <v>95</v>
      </c>
      <c r="BF244" s="2" t="s">
        <v>94</v>
      </c>
      <c r="BG244" s="2" t="s">
        <v>11</v>
      </c>
      <c r="BH244" s="3">
        <v>44207</v>
      </c>
      <c r="BI244" s="3" t="s">
        <v>188</v>
      </c>
      <c r="BJ244" s="3">
        <v>44346</v>
      </c>
      <c r="BK244" s="8">
        <f t="shared" si="131"/>
        <v>139</v>
      </c>
      <c r="BL244" s="8">
        <f t="shared" si="132"/>
        <v>4.6333333333333337</v>
      </c>
      <c r="BM244" s="8">
        <f t="shared" ref="BM244" si="155">BJ:BJ-O:O</f>
        <v>120</v>
      </c>
      <c r="BN244" s="9">
        <f t="shared" ref="BN244" si="156">BM:BM/30</f>
        <v>4</v>
      </c>
      <c r="BO244" s="2">
        <v>365</v>
      </c>
      <c r="BP244" s="2">
        <v>55.3</v>
      </c>
      <c r="BQ244" s="2">
        <v>16</v>
      </c>
      <c r="BR244" s="2">
        <v>17.41</v>
      </c>
      <c r="BS244" s="2">
        <v>10</v>
      </c>
      <c r="BT244" s="2">
        <v>2</v>
      </c>
      <c r="BU244" s="2">
        <v>20.5</v>
      </c>
      <c r="BV244" s="2">
        <v>21</v>
      </c>
      <c r="BW244" s="2">
        <v>20</v>
      </c>
      <c r="BX244" s="2">
        <v>20</v>
      </c>
      <c r="BY244" s="2">
        <v>20.8</v>
      </c>
      <c r="BZ244" s="2">
        <v>14.5</v>
      </c>
      <c r="CA244" s="2">
        <v>19.399999999999999</v>
      </c>
      <c r="CB244" s="2">
        <v>19.5</v>
      </c>
      <c r="CC244" s="2">
        <v>16.8</v>
      </c>
      <c r="CD244" s="2">
        <v>15.4</v>
      </c>
      <c r="CE244" s="2">
        <v>10</v>
      </c>
      <c r="CF244" s="2">
        <v>10.6</v>
      </c>
      <c r="CG244" s="2">
        <v>9.5</v>
      </c>
      <c r="CH244" s="2">
        <v>10</v>
      </c>
      <c r="CI244" s="2">
        <v>10.4</v>
      </c>
      <c r="CJ244" s="2">
        <v>9.6</v>
      </c>
      <c r="CK244" s="2">
        <v>10.199999999999999</v>
      </c>
      <c r="CL244" s="2">
        <v>9.6999999999999993</v>
      </c>
      <c r="CM244" s="2">
        <v>9.6</v>
      </c>
      <c r="CN244" s="2">
        <v>10</v>
      </c>
      <c r="CO244" s="2">
        <v>97</v>
      </c>
      <c r="CP244" s="2">
        <v>106</v>
      </c>
      <c r="CQ244" s="2">
        <v>95</v>
      </c>
      <c r="CR244" s="2">
        <v>91</v>
      </c>
      <c r="CS244" s="2">
        <v>102</v>
      </c>
      <c r="CT244" s="2">
        <v>56</v>
      </c>
      <c r="CU244" s="2">
        <v>92</v>
      </c>
      <c r="CV244" s="2">
        <v>90</v>
      </c>
      <c r="CW244" s="2">
        <v>81</v>
      </c>
      <c r="CX244" s="2">
        <v>64</v>
      </c>
      <c r="CY244" s="2" t="s">
        <v>95</v>
      </c>
      <c r="CZ244" s="2" t="s">
        <v>94</v>
      </c>
      <c r="DA244" s="2" t="s">
        <v>12</v>
      </c>
      <c r="DB244" s="3">
        <v>44336</v>
      </c>
      <c r="DC244" s="3" t="s">
        <v>189</v>
      </c>
      <c r="DD244" s="3">
        <v>44525</v>
      </c>
      <c r="DE244" s="8">
        <f t="shared" si="151"/>
        <v>189</v>
      </c>
      <c r="DF244" s="8">
        <f t="shared" si="152"/>
        <v>6.3</v>
      </c>
      <c r="DG244" s="8">
        <f t="shared" si="153"/>
        <v>179</v>
      </c>
      <c r="DH244" s="9">
        <f t="shared" si="154"/>
        <v>5.9666666666666668</v>
      </c>
      <c r="DI244" s="2">
        <v>320</v>
      </c>
      <c r="DJ244" s="2">
        <v>54.5</v>
      </c>
      <c r="DK244" s="2">
        <v>3</v>
      </c>
      <c r="DL244" s="2">
        <v>24.72</v>
      </c>
      <c r="DM244" s="2">
        <v>11</v>
      </c>
      <c r="DN244" s="2">
        <v>2</v>
      </c>
      <c r="DO244" s="2">
        <v>19.399999999999999</v>
      </c>
      <c r="DP244" s="2">
        <v>21</v>
      </c>
      <c r="DQ244" s="2">
        <v>23</v>
      </c>
      <c r="DR244" s="2">
        <v>20.5</v>
      </c>
      <c r="DS244" s="2">
        <v>19.5</v>
      </c>
      <c r="DT244" s="2">
        <v>20</v>
      </c>
      <c r="DU244" s="2">
        <v>20</v>
      </c>
      <c r="DV244" s="2">
        <v>19</v>
      </c>
      <c r="DW244" s="2">
        <v>19</v>
      </c>
      <c r="DX244" s="2">
        <v>18.2</v>
      </c>
      <c r="DY244" s="2">
        <v>10.199999999999999</v>
      </c>
      <c r="DZ244" s="2">
        <v>10.3</v>
      </c>
      <c r="EA244" s="2">
        <v>10.6</v>
      </c>
      <c r="EB244" s="2">
        <v>10</v>
      </c>
      <c r="EC244" s="2">
        <v>10.4</v>
      </c>
      <c r="ED244" s="2">
        <v>10.5</v>
      </c>
      <c r="EE244" s="2">
        <v>9.6</v>
      </c>
      <c r="EF244" s="2">
        <v>10.6</v>
      </c>
      <c r="EG244" s="2">
        <v>10</v>
      </c>
      <c r="EH244" s="2">
        <v>9.6999999999999993</v>
      </c>
      <c r="EI244" s="2">
        <v>110</v>
      </c>
      <c r="EJ244" s="2">
        <v>120</v>
      </c>
      <c r="EK244" s="2">
        <v>125</v>
      </c>
      <c r="EL244" s="2">
        <v>100</v>
      </c>
      <c r="EM244" s="2">
        <v>105</v>
      </c>
      <c r="EN244" s="2">
        <v>110</v>
      </c>
      <c r="EO244" s="2">
        <v>95</v>
      </c>
      <c r="EP244" s="2">
        <v>100</v>
      </c>
      <c r="EQ244" s="2">
        <v>95</v>
      </c>
      <c r="ER244" s="2">
        <v>85</v>
      </c>
      <c r="ES244" s="2" t="s">
        <v>95</v>
      </c>
      <c r="ET244" s="2" t="s">
        <v>94</v>
      </c>
      <c r="EU244" s="2" t="s">
        <v>18</v>
      </c>
    </row>
    <row r="245" spans="1:151" x14ac:dyDescent="0.3">
      <c r="A245" s="2">
        <v>244</v>
      </c>
      <c r="B245" s="2">
        <v>2</v>
      </c>
      <c r="C245" s="2">
        <v>1</v>
      </c>
      <c r="D245" s="2">
        <v>7</v>
      </c>
      <c r="E245" s="2" t="s">
        <v>25</v>
      </c>
      <c r="F245" s="2" t="s">
        <v>26</v>
      </c>
      <c r="G245" s="2" t="s">
        <v>15</v>
      </c>
      <c r="H245" s="2">
        <v>1</v>
      </c>
      <c r="J245" s="3">
        <v>43745</v>
      </c>
      <c r="K245" s="3">
        <v>44021</v>
      </c>
      <c r="L245" s="3" t="s">
        <v>190</v>
      </c>
      <c r="M245" s="7">
        <f t="shared" si="149"/>
        <v>276</v>
      </c>
      <c r="N245" s="7">
        <f t="shared" si="128"/>
        <v>9.1999999999999993</v>
      </c>
      <c r="O245" s="3">
        <v>44195</v>
      </c>
      <c r="P245" s="7">
        <f t="shared" si="150"/>
        <v>174</v>
      </c>
      <c r="Q245" s="7">
        <f t="shared" si="130"/>
        <v>5.8</v>
      </c>
      <c r="R245" s="2">
        <v>18</v>
      </c>
      <c r="S245" s="2">
        <v>343</v>
      </c>
      <c r="T245" s="2">
        <v>50.4</v>
      </c>
      <c r="U245" s="2">
        <v>12</v>
      </c>
      <c r="V245" s="2">
        <v>17</v>
      </c>
      <c r="W245" s="2">
        <v>9</v>
      </c>
      <c r="X245" s="2">
        <v>2</v>
      </c>
      <c r="Y245" s="2">
        <v>19</v>
      </c>
      <c r="Z245" s="2">
        <v>19.399999999999999</v>
      </c>
      <c r="AA245" s="2">
        <v>14</v>
      </c>
      <c r="AB245" s="2">
        <v>19.2</v>
      </c>
      <c r="AC245" s="2">
        <v>17.399999999999999</v>
      </c>
      <c r="AD245" s="2">
        <v>17</v>
      </c>
      <c r="AE245" s="2">
        <v>16.2</v>
      </c>
      <c r="AF245" s="2">
        <v>19.600000000000001</v>
      </c>
      <c r="AG245" s="2">
        <v>19.399999999999999</v>
      </c>
      <c r="AH245" s="2">
        <v>18</v>
      </c>
      <c r="AI245" s="2">
        <v>9.4</v>
      </c>
      <c r="AJ245" s="2">
        <v>8.6</v>
      </c>
      <c r="AK245" s="2">
        <v>8</v>
      </c>
      <c r="AL245" s="2">
        <v>9</v>
      </c>
      <c r="AM245" s="2">
        <v>9.4</v>
      </c>
      <c r="AN245" s="2">
        <v>9.1999999999999993</v>
      </c>
      <c r="AO245" s="2">
        <v>9.4</v>
      </c>
      <c r="AP245" s="2">
        <v>9.1999999999999993</v>
      </c>
      <c r="AQ245" s="2">
        <v>9.1999999999999993</v>
      </c>
      <c r="AR245" s="2">
        <v>10</v>
      </c>
      <c r="AS245" s="2">
        <f t="shared" si="125"/>
        <v>9.1399999999999988</v>
      </c>
      <c r="AT245" s="2">
        <f t="shared" si="126"/>
        <v>2.9108280254777066</v>
      </c>
      <c r="AU245" s="2">
        <v>97</v>
      </c>
      <c r="AV245" s="2">
        <v>94</v>
      </c>
      <c r="AW245" s="2">
        <v>42</v>
      </c>
      <c r="AX245" s="2">
        <v>90</v>
      </c>
      <c r="AY245" s="2">
        <v>83</v>
      </c>
      <c r="AZ245" s="2">
        <v>87</v>
      </c>
      <c r="BA245" s="2">
        <v>84</v>
      </c>
      <c r="BB245" s="2">
        <v>96</v>
      </c>
      <c r="BC245" s="2">
        <v>88</v>
      </c>
      <c r="BD245" s="2">
        <v>86</v>
      </c>
      <c r="BE245" s="2" t="s">
        <v>109</v>
      </c>
      <c r="BF245" s="2" t="s">
        <v>94</v>
      </c>
      <c r="BG245" s="2" t="s">
        <v>11</v>
      </c>
      <c r="BH245" s="3">
        <v>44265</v>
      </c>
      <c r="BI245" s="3" t="s">
        <v>189</v>
      </c>
      <c r="BJ245" s="3">
        <v>44489</v>
      </c>
      <c r="BK245" s="8">
        <f t="shared" si="131"/>
        <v>224</v>
      </c>
      <c r="BL245" s="8">
        <f t="shared" si="132"/>
        <v>7.4666666666666668</v>
      </c>
      <c r="BM245" s="8">
        <f t="shared" si="133"/>
        <v>294</v>
      </c>
      <c r="BN245" s="9">
        <f t="shared" si="134"/>
        <v>9.8000000000000007</v>
      </c>
      <c r="BO245" s="2">
        <v>356.4</v>
      </c>
      <c r="BP245" s="2">
        <v>52.9</v>
      </c>
      <c r="BQ245" s="2">
        <v>15</v>
      </c>
      <c r="BR245" s="2">
        <v>19.2</v>
      </c>
      <c r="BS245" s="2">
        <v>11</v>
      </c>
      <c r="BT245" s="2">
        <v>2</v>
      </c>
      <c r="BU245" s="2">
        <v>20</v>
      </c>
      <c r="BV245" s="2">
        <v>18.5</v>
      </c>
      <c r="BW245" s="2">
        <v>19</v>
      </c>
      <c r="BX245" s="2">
        <v>18.5</v>
      </c>
      <c r="BY245" s="2">
        <v>19.2</v>
      </c>
      <c r="BZ245" s="2">
        <v>18.5</v>
      </c>
      <c r="CA245" s="2">
        <v>18.399999999999999</v>
      </c>
      <c r="CB245" s="2">
        <v>19.5</v>
      </c>
      <c r="CC245" s="2">
        <v>20</v>
      </c>
      <c r="CD245" s="2">
        <v>18.2</v>
      </c>
      <c r="CE245" s="2">
        <v>10</v>
      </c>
      <c r="CF245" s="2">
        <v>10.199999999999999</v>
      </c>
      <c r="CG245" s="2">
        <v>11.2</v>
      </c>
      <c r="CH245" s="2">
        <v>10.8</v>
      </c>
      <c r="CI245" s="2">
        <v>9.9</v>
      </c>
      <c r="CJ245" s="2">
        <v>10.199999999999999</v>
      </c>
      <c r="CK245" s="2">
        <v>10.3</v>
      </c>
      <c r="CL245" s="2">
        <v>10.4</v>
      </c>
      <c r="CM245" s="2">
        <v>10.6</v>
      </c>
      <c r="CN245" s="2">
        <v>13</v>
      </c>
      <c r="CO245" s="2">
        <v>95</v>
      </c>
      <c r="CP245" s="2">
        <v>85</v>
      </c>
      <c r="CQ245" s="2">
        <v>110</v>
      </c>
      <c r="CR245" s="2">
        <v>100</v>
      </c>
      <c r="CS245" s="2">
        <v>75</v>
      </c>
      <c r="CT245" s="2">
        <v>85</v>
      </c>
      <c r="CU245" s="2">
        <v>79</v>
      </c>
      <c r="CV245" s="2">
        <v>85</v>
      </c>
      <c r="CW245" s="2">
        <v>96</v>
      </c>
      <c r="CX245" s="2">
        <v>85</v>
      </c>
      <c r="CY245" s="2" t="s">
        <v>95</v>
      </c>
      <c r="CZ245" s="2" t="s">
        <v>94</v>
      </c>
      <c r="DA245" s="2" t="s">
        <v>12</v>
      </c>
      <c r="DB245" s="3">
        <v>44397</v>
      </c>
      <c r="DC245" s="3" t="s">
        <v>190</v>
      </c>
      <c r="DD245" s="3">
        <v>44539</v>
      </c>
      <c r="DE245" s="8">
        <f t="shared" si="151"/>
        <v>142</v>
      </c>
      <c r="DF245" s="8">
        <f t="shared" si="152"/>
        <v>4.7333333333333334</v>
      </c>
      <c r="DG245" s="8">
        <f t="shared" si="153"/>
        <v>50</v>
      </c>
      <c r="DH245" s="9">
        <f t="shared" si="154"/>
        <v>1.6666666666666667</v>
      </c>
      <c r="DI245" s="2">
        <v>266</v>
      </c>
      <c r="DJ245" s="2">
        <v>44.5</v>
      </c>
      <c r="DK245" s="2">
        <v>16</v>
      </c>
      <c r="DL245" s="2">
        <v>9.93</v>
      </c>
      <c r="DM245" s="2">
        <v>9</v>
      </c>
      <c r="DN245" s="2">
        <v>2</v>
      </c>
      <c r="DO245" s="2">
        <v>18.5</v>
      </c>
      <c r="DP245" s="2">
        <v>19</v>
      </c>
      <c r="DQ245" s="2">
        <v>18.5</v>
      </c>
      <c r="DR245" s="2">
        <v>17</v>
      </c>
      <c r="DS245" s="2">
        <v>15.2</v>
      </c>
      <c r="DT245" s="2">
        <v>18.5</v>
      </c>
      <c r="DU245" s="2">
        <v>17.399999999999999</v>
      </c>
      <c r="DV245" s="2">
        <v>17.8</v>
      </c>
      <c r="DW245" s="2">
        <v>15.5</v>
      </c>
      <c r="DX245" s="2">
        <v>12.5</v>
      </c>
      <c r="DY245" s="2">
        <v>8.3000000000000007</v>
      </c>
      <c r="DZ245" s="2">
        <v>9.1999999999999993</v>
      </c>
      <c r="EA245" s="2">
        <v>8.6999999999999993</v>
      </c>
      <c r="EB245" s="2">
        <v>7.8</v>
      </c>
      <c r="EC245" s="2">
        <v>8.3000000000000007</v>
      </c>
      <c r="ED245" s="2">
        <v>8.6</v>
      </c>
      <c r="EE245" s="2">
        <v>8.6</v>
      </c>
      <c r="EF245" s="2">
        <v>8.1999999999999993</v>
      </c>
      <c r="EG245" s="2">
        <v>7.3</v>
      </c>
      <c r="EH245" s="2">
        <v>6</v>
      </c>
      <c r="EI245" s="2">
        <v>70</v>
      </c>
      <c r="EJ245" s="2">
        <v>80</v>
      </c>
      <c r="EK245" s="2">
        <v>75</v>
      </c>
      <c r="EL245" s="2">
        <v>55</v>
      </c>
      <c r="EM245" s="2">
        <v>60</v>
      </c>
      <c r="EN245" s="2">
        <v>65</v>
      </c>
      <c r="EO245" s="2">
        <v>65</v>
      </c>
      <c r="EP245" s="2">
        <v>55</v>
      </c>
      <c r="EQ245" s="2">
        <v>50</v>
      </c>
      <c r="ER245" s="2">
        <v>30</v>
      </c>
      <c r="ES245" s="2" t="s">
        <v>123</v>
      </c>
      <c r="ET245" s="2" t="s">
        <v>94</v>
      </c>
      <c r="EU245" s="2" t="s">
        <v>18</v>
      </c>
    </row>
    <row r="246" spans="1:151" x14ac:dyDescent="0.3">
      <c r="A246" s="2">
        <v>245</v>
      </c>
      <c r="B246" s="2">
        <v>2</v>
      </c>
      <c r="C246" s="2">
        <v>2</v>
      </c>
      <c r="D246" s="2">
        <v>7</v>
      </c>
      <c r="E246" s="2" t="s">
        <v>25</v>
      </c>
      <c r="F246" s="2" t="s">
        <v>26</v>
      </c>
      <c r="G246" s="2" t="s">
        <v>15</v>
      </c>
      <c r="H246" s="2">
        <v>1</v>
      </c>
      <c r="J246" s="3">
        <v>43562</v>
      </c>
      <c r="K246" s="3">
        <v>43915</v>
      </c>
      <c r="L246" s="3" t="s">
        <v>188</v>
      </c>
      <c r="M246" s="7">
        <f t="shared" si="149"/>
        <v>353</v>
      </c>
      <c r="N246" s="7">
        <f t="shared" si="128"/>
        <v>11.766666666666667</v>
      </c>
      <c r="O246" s="3">
        <v>44053</v>
      </c>
      <c r="P246" s="7">
        <f t="shared" si="150"/>
        <v>138</v>
      </c>
      <c r="Q246" s="7">
        <f t="shared" si="130"/>
        <v>4.5999999999999996</v>
      </c>
      <c r="R246" s="2">
        <v>19</v>
      </c>
      <c r="S246" s="2">
        <v>275</v>
      </c>
      <c r="T246" s="2">
        <v>46</v>
      </c>
      <c r="U246" s="2">
        <v>10</v>
      </c>
      <c r="V246" s="2">
        <v>12</v>
      </c>
      <c r="W246" s="2">
        <v>8</v>
      </c>
      <c r="X246" s="2">
        <v>2</v>
      </c>
      <c r="Y246" s="2">
        <v>21</v>
      </c>
      <c r="Z246" s="2">
        <v>19</v>
      </c>
      <c r="AA246" s="2">
        <v>20</v>
      </c>
      <c r="AB246" s="2">
        <v>17</v>
      </c>
      <c r="AC246" s="2">
        <v>20.8</v>
      </c>
      <c r="AD246" s="2">
        <v>18</v>
      </c>
      <c r="AE246" s="2">
        <v>17.8</v>
      </c>
      <c r="AF246" s="2">
        <v>17</v>
      </c>
      <c r="AG246" s="2">
        <v>20</v>
      </c>
      <c r="AH246" s="2">
        <v>19.8</v>
      </c>
      <c r="AI246" s="2">
        <v>10.4</v>
      </c>
      <c r="AJ246" s="2">
        <v>10</v>
      </c>
      <c r="AK246" s="2">
        <v>10</v>
      </c>
      <c r="AL246" s="2">
        <v>9.1999999999999993</v>
      </c>
      <c r="AM246" s="2">
        <v>9.4</v>
      </c>
      <c r="AN246" s="2">
        <v>9</v>
      </c>
      <c r="AO246" s="2">
        <v>10</v>
      </c>
      <c r="AP246" s="2">
        <v>9.5</v>
      </c>
      <c r="AQ246" s="2">
        <v>9.4</v>
      </c>
      <c r="AR246" s="2">
        <v>9.6999999999999993</v>
      </c>
      <c r="AS246" s="2">
        <f t="shared" si="125"/>
        <v>9.66</v>
      </c>
      <c r="AT246" s="2">
        <f t="shared" si="126"/>
        <v>3.0764331210191083</v>
      </c>
      <c r="AU246" s="2">
        <v>92</v>
      </c>
      <c r="AV246" s="2">
        <v>81</v>
      </c>
      <c r="AW246" s="2">
        <v>74</v>
      </c>
      <c r="AX246" s="2">
        <v>63</v>
      </c>
      <c r="AY246" s="2">
        <v>82</v>
      </c>
      <c r="AZ246" s="2">
        <v>70</v>
      </c>
      <c r="BA246" s="2">
        <v>78</v>
      </c>
      <c r="BB246" s="2">
        <v>69</v>
      </c>
      <c r="BC246" s="2">
        <v>83</v>
      </c>
      <c r="BD246" s="2">
        <v>79</v>
      </c>
      <c r="BE246" s="2" t="s">
        <v>95</v>
      </c>
      <c r="BF246" s="2" t="s">
        <v>93</v>
      </c>
      <c r="BG246" s="2" t="s">
        <v>11</v>
      </c>
      <c r="BH246" s="3"/>
      <c r="BJ246" s="3">
        <v>44314</v>
      </c>
      <c r="BM246" s="8">
        <f t="shared" si="133"/>
        <v>261</v>
      </c>
      <c r="BN246" s="9">
        <f t="shared" si="134"/>
        <v>8.6999999999999993</v>
      </c>
      <c r="BO246" s="2">
        <v>310</v>
      </c>
      <c r="BP246" s="2">
        <v>36.5</v>
      </c>
      <c r="BQ246" s="2">
        <v>17</v>
      </c>
      <c r="BR246" s="2">
        <v>6.3250000000000002</v>
      </c>
      <c r="BS246" s="2">
        <v>8</v>
      </c>
      <c r="BT246" s="2">
        <v>2</v>
      </c>
      <c r="BU246" s="2">
        <v>16.399999999999999</v>
      </c>
      <c r="BV246" s="2">
        <v>14.5</v>
      </c>
      <c r="BW246" s="2">
        <v>13.8</v>
      </c>
      <c r="BX246" s="2">
        <v>14.5</v>
      </c>
      <c r="BY246" s="2">
        <v>14.5</v>
      </c>
      <c r="BZ246" s="2">
        <v>16.600000000000001</v>
      </c>
      <c r="CA246" s="2">
        <v>12.2</v>
      </c>
      <c r="CB246" s="2">
        <v>13.4</v>
      </c>
      <c r="CC246" s="2">
        <v>12.5</v>
      </c>
      <c r="CD246" s="2">
        <v>11</v>
      </c>
      <c r="CE246" s="2">
        <v>8.4</v>
      </c>
      <c r="CF246" s="2">
        <v>8.1999999999999993</v>
      </c>
      <c r="CG246" s="2">
        <v>8.6999999999999993</v>
      </c>
      <c r="CH246" s="2">
        <v>8</v>
      </c>
      <c r="CI246" s="2">
        <v>7.8</v>
      </c>
      <c r="CJ246" s="2">
        <v>8.6</v>
      </c>
      <c r="CK246" s="2">
        <v>7.8</v>
      </c>
      <c r="CL246" s="2">
        <v>7.4</v>
      </c>
      <c r="CM246" s="2">
        <v>7.2</v>
      </c>
      <c r="CN246" s="2">
        <v>7</v>
      </c>
      <c r="CO246" s="2">
        <v>53</v>
      </c>
      <c r="CP246" s="2">
        <v>45</v>
      </c>
      <c r="CQ246" s="2">
        <v>47</v>
      </c>
      <c r="CR246" s="2">
        <v>49</v>
      </c>
      <c r="CS246" s="2">
        <v>48</v>
      </c>
      <c r="CT246" s="2">
        <v>57</v>
      </c>
      <c r="CU246" s="2">
        <v>36</v>
      </c>
      <c r="CV246" s="2">
        <v>38</v>
      </c>
      <c r="CW246" s="2">
        <v>28</v>
      </c>
      <c r="CX246" s="2">
        <v>20</v>
      </c>
      <c r="CY246" s="2" t="s">
        <v>95</v>
      </c>
      <c r="CZ246" s="2" t="s">
        <v>94</v>
      </c>
      <c r="DA246" s="2" t="s">
        <v>12</v>
      </c>
      <c r="DB246" s="3">
        <v>44327</v>
      </c>
      <c r="DC246" s="3" t="s">
        <v>189</v>
      </c>
      <c r="DD246" s="3">
        <v>44661</v>
      </c>
      <c r="DE246" s="8">
        <f t="shared" si="143"/>
        <v>334</v>
      </c>
      <c r="DF246" s="8">
        <f t="shared" si="144"/>
        <v>11.133333333333333</v>
      </c>
      <c r="DG246" s="8">
        <f t="shared" si="145"/>
        <v>347</v>
      </c>
      <c r="DH246" s="9">
        <f t="shared" si="146"/>
        <v>11.566666666666666</v>
      </c>
      <c r="DI246" s="2">
        <v>205</v>
      </c>
      <c r="DJ246" s="2">
        <v>24</v>
      </c>
      <c r="DK246" s="2">
        <v>6</v>
      </c>
      <c r="DL246" s="2">
        <v>3.99</v>
      </c>
      <c r="DM246" s="2">
        <v>7</v>
      </c>
      <c r="DN246" s="2">
        <v>2</v>
      </c>
      <c r="DO246" s="2">
        <v>14.5</v>
      </c>
      <c r="DP246" s="2">
        <v>14</v>
      </c>
      <c r="DQ246" s="2">
        <v>13.5</v>
      </c>
      <c r="DR246" s="2">
        <v>12.8</v>
      </c>
      <c r="DS246" s="2">
        <v>13.5</v>
      </c>
      <c r="DT246" s="2">
        <v>12.7</v>
      </c>
      <c r="DU246" s="2">
        <v>12.6</v>
      </c>
      <c r="DV246" s="2">
        <v>11.6</v>
      </c>
      <c r="DW246" s="2">
        <v>11</v>
      </c>
      <c r="DX246" s="2">
        <v>10</v>
      </c>
      <c r="DY246" s="2">
        <v>10.199999999999999</v>
      </c>
      <c r="DZ246" s="2">
        <v>9.4</v>
      </c>
      <c r="EA246" s="2">
        <v>9</v>
      </c>
      <c r="EB246" s="2">
        <v>10.6</v>
      </c>
      <c r="EC246" s="2">
        <v>9.6</v>
      </c>
      <c r="ED246" s="2">
        <v>9.3000000000000007</v>
      </c>
      <c r="EE246" s="2">
        <v>9.1999999999999993</v>
      </c>
      <c r="EF246" s="2">
        <v>9.4</v>
      </c>
      <c r="EG246" s="2">
        <v>9</v>
      </c>
      <c r="EH246" s="2">
        <v>8.5</v>
      </c>
      <c r="EI246" s="2">
        <v>55</v>
      </c>
      <c r="EJ246" s="2">
        <v>50</v>
      </c>
      <c r="EK246" s="2">
        <v>50</v>
      </c>
      <c r="EL246" s="2">
        <v>55</v>
      </c>
      <c r="EM246" s="2">
        <v>45</v>
      </c>
      <c r="EN246" s="2">
        <v>45</v>
      </c>
      <c r="EO246" s="2">
        <v>40</v>
      </c>
      <c r="EP246" s="2">
        <v>40</v>
      </c>
      <c r="EQ246" s="2">
        <v>35</v>
      </c>
      <c r="ER246" s="2">
        <v>25</v>
      </c>
      <c r="ES246" s="2">
        <v>1</v>
      </c>
      <c r="ET246" s="2" t="s">
        <v>94</v>
      </c>
      <c r="EU246" s="2" t="s">
        <v>18</v>
      </c>
    </row>
    <row r="247" spans="1:151" x14ac:dyDescent="0.3">
      <c r="A247" s="2">
        <v>246</v>
      </c>
      <c r="B247" s="2">
        <v>2</v>
      </c>
      <c r="C247" s="2">
        <v>3</v>
      </c>
      <c r="D247" s="2">
        <v>7</v>
      </c>
      <c r="E247" s="2" t="s">
        <v>25</v>
      </c>
      <c r="F247" s="2" t="s">
        <v>26</v>
      </c>
      <c r="G247" s="2" t="s">
        <v>15</v>
      </c>
      <c r="H247" s="2">
        <v>1</v>
      </c>
      <c r="J247" s="3">
        <v>43562</v>
      </c>
      <c r="K247" s="3">
        <v>43931</v>
      </c>
      <c r="L247" s="3" t="s">
        <v>188</v>
      </c>
      <c r="M247" s="7">
        <f t="shared" si="149"/>
        <v>369</v>
      </c>
      <c r="N247" s="7">
        <f t="shared" si="128"/>
        <v>12.3</v>
      </c>
      <c r="O247" s="3">
        <v>44123</v>
      </c>
      <c r="P247" s="7">
        <f t="shared" si="150"/>
        <v>192</v>
      </c>
      <c r="Q247" s="7">
        <f t="shared" si="130"/>
        <v>6.4</v>
      </c>
      <c r="R247" s="2">
        <v>16</v>
      </c>
      <c r="S247" s="2">
        <v>272</v>
      </c>
      <c r="T247" s="2">
        <v>46.4</v>
      </c>
      <c r="U247" s="2">
        <v>13</v>
      </c>
      <c r="V247" s="2">
        <v>15</v>
      </c>
      <c r="W247" s="2">
        <v>9</v>
      </c>
      <c r="X247" s="2">
        <v>2</v>
      </c>
      <c r="Y247" s="2">
        <v>17.399999999999999</v>
      </c>
      <c r="Z247" s="2">
        <v>19.8</v>
      </c>
      <c r="AA247" s="2">
        <v>15.4</v>
      </c>
      <c r="AB247" s="2">
        <v>19</v>
      </c>
      <c r="AC247" s="2">
        <v>18.3</v>
      </c>
      <c r="AD247" s="2">
        <v>19.600000000000001</v>
      </c>
      <c r="AE247" s="2">
        <v>17.7</v>
      </c>
      <c r="AF247" s="2">
        <v>18</v>
      </c>
      <c r="AG247" s="2">
        <v>19</v>
      </c>
      <c r="AH247" s="2">
        <v>18.3</v>
      </c>
      <c r="AI247" s="2">
        <v>10.5</v>
      </c>
      <c r="AJ247" s="2">
        <v>9.1999999999999993</v>
      </c>
      <c r="AK247" s="2">
        <v>9</v>
      </c>
      <c r="AL247" s="2">
        <v>10.6</v>
      </c>
      <c r="AM247" s="2">
        <v>9.6</v>
      </c>
      <c r="AN247" s="2">
        <v>10.8</v>
      </c>
      <c r="AO247" s="2">
        <v>10</v>
      </c>
      <c r="AP247" s="2">
        <v>9.3000000000000007</v>
      </c>
      <c r="AQ247" s="2">
        <v>9.1999999999999993</v>
      </c>
      <c r="AR247" s="2">
        <v>9.8000000000000007</v>
      </c>
      <c r="AS247" s="2">
        <f t="shared" si="125"/>
        <v>9.8000000000000007</v>
      </c>
      <c r="AT247" s="2">
        <f t="shared" si="126"/>
        <v>3.121019108280255</v>
      </c>
      <c r="AU247" s="2">
        <v>66</v>
      </c>
      <c r="AV247" s="2">
        <v>63</v>
      </c>
      <c r="AW247" s="2">
        <v>35</v>
      </c>
      <c r="AX247" s="2">
        <v>70</v>
      </c>
      <c r="AY247" s="2">
        <v>68</v>
      </c>
      <c r="AZ247" s="2">
        <v>76</v>
      </c>
      <c r="BA247" s="2">
        <v>62</v>
      </c>
      <c r="BB247" s="2">
        <v>64</v>
      </c>
      <c r="BC247" s="2">
        <v>66</v>
      </c>
      <c r="BD247" s="2">
        <v>65</v>
      </c>
      <c r="BE247" s="2">
        <v>1</v>
      </c>
      <c r="BF247" s="2" t="s">
        <v>93</v>
      </c>
      <c r="BG247" s="2" t="s">
        <v>11</v>
      </c>
      <c r="BH247" s="3"/>
      <c r="BJ247" s="3">
        <v>44246</v>
      </c>
      <c r="BM247" s="8">
        <f t="shared" si="133"/>
        <v>123</v>
      </c>
      <c r="BN247" s="9">
        <f t="shared" si="134"/>
        <v>4.0999999999999996</v>
      </c>
      <c r="BO247" s="2">
        <v>246</v>
      </c>
      <c r="BP247" s="2">
        <v>35.200000000000003</v>
      </c>
      <c r="BQ247" s="2">
        <v>10</v>
      </c>
      <c r="BR247" s="2">
        <v>7.35</v>
      </c>
      <c r="BS247" s="2">
        <v>5</v>
      </c>
      <c r="BT247" s="2">
        <v>2</v>
      </c>
      <c r="BU247" s="2">
        <v>16.3</v>
      </c>
      <c r="BV247" s="2">
        <v>16.399999999999999</v>
      </c>
      <c r="BW247" s="2">
        <v>18</v>
      </c>
      <c r="BX247" s="2">
        <v>19</v>
      </c>
      <c r="BY247" s="2">
        <v>18</v>
      </c>
      <c r="BZ247" s="2">
        <v>19</v>
      </c>
      <c r="CA247" s="2">
        <v>16.5</v>
      </c>
      <c r="CB247" s="2">
        <v>15.3</v>
      </c>
      <c r="CC247" s="2">
        <v>17</v>
      </c>
      <c r="CD247" s="2">
        <v>16.3</v>
      </c>
      <c r="CE247" s="2">
        <v>9.1</v>
      </c>
      <c r="CF247" s="2">
        <v>9.1999999999999993</v>
      </c>
      <c r="CG247" s="2">
        <v>9</v>
      </c>
      <c r="CH247" s="2">
        <v>9</v>
      </c>
      <c r="CI247" s="2">
        <v>9</v>
      </c>
      <c r="CJ247" s="2">
        <v>8.9</v>
      </c>
      <c r="CK247" s="2">
        <v>9.1</v>
      </c>
      <c r="CL247" s="2">
        <v>9.1999999999999993</v>
      </c>
      <c r="CM247" s="2">
        <v>9.1999999999999993</v>
      </c>
      <c r="CN247" s="2">
        <v>8.8000000000000007</v>
      </c>
      <c r="CO247" s="2">
        <v>74</v>
      </c>
      <c r="CP247" s="2">
        <v>70</v>
      </c>
      <c r="CQ247" s="2">
        <v>72</v>
      </c>
      <c r="CR247" s="2">
        <v>69</v>
      </c>
      <c r="CS247" s="2">
        <v>71</v>
      </c>
      <c r="CT247" s="2">
        <v>68</v>
      </c>
      <c r="CU247" s="2">
        <v>66</v>
      </c>
      <c r="CV247" s="2">
        <v>58</v>
      </c>
      <c r="CW247" s="2">
        <v>60</v>
      </c>
      <c r="CX247" s="2">
        <v>60</v>
      </c>
      <c r="DA247" s="2" t="s">
        <v>12</v>
      </c>
      <c r="DD247" s="3">
        <v>44362</v>
      </c>
      <c r="DI247" s="2">
        <v>317</v>
      </c>
      <c r="DJ247" s="2">
        <v>50</v>
      </c>
      <c r="DK247" s="2">
        <v>17</v>
      </c>
      <c r="DL247" s="2">
        <v>12.02</v>
      </c>
      <c r="DM247" s="2">
        <v>10</v>
      </c>
      <c r="DN247" s="2">
        <v>2</v>
      </c>
      <c r="DO247" s="2">
        <v>16</v>
      </c>
      <c r="DP247" s="2">
        <v>16.5</v>
      </c>
      <c r="DQ247" s="2">
        <v>15</v>
      </c>
      <c r="DR247" s="2">
        <v>15.4</v>
      </c>
      <c r="DS247" s="2">
        <v>16.7</v>
      </c>
      <c r="DT247" s="2">
        <v>16.7</v>
      </c>
      <c r="DU247" s="2">
        <v>16</v>
      </c>
      <c r="DV247" s="2">
        <v>13</v>
      </c>
      <c r="DW247" s="2">
        <v>15.2</v>
      </c>
      <c r="DX247" s="2">
        <v>16</v>
      </c>
      <c r="DY247" s="2">
        <v>8.3000000000000007</v>
      </c>
      <c r="DZ247" s="2">
        <v>8.6</v>
      </c>
      <c r="EA247" s="2">
        <v>8.5</v>
      </c>
      <c r="EB247" s="2">
        <v>8.8000000000000007</v>
      </c>
      <c r="EC247" s="2">
        <v>8.8000000000000007</v>
      </c>
      <c r="ED247" s="2">
        <v>8.6999999999999993</v>
      </c>
      <c r="EE247" s="2">
        <v>8.6999999999999993</v>
      </c>
      <c r="EF247" s="2">
        <v>8.1</v>
      </c>
      <c r="EG247" s="2">
        <v>8.3000000000000007</v>
      </c>
      <c r="EH247" s="2">
        <v>8.5</v>
      </c>
      <c r="EI247" s="2">
        <v>50</v>
      </c>
      <c r="EJ247" s="2">
        <v>55</v>
      </c>
      <c r="EK247" s="2">
        <v>45</v>
      </c>
      <c r="EL247" s="2">
        <v>50</v>
      </c>
      <c r="EM247" s="2">
        <v>60</v>
      </c>
      <c r="EN247" s="2">
        <v>60</v>
      </c>
      <c r="EO247" s="2">
        <v>55</v>
      </c>
      <c r="EP247" s="2">
        <v>35</v>
      </c>
      <c r="EQ247" s="2">
        <v>50</v>
      </c>
      <c r="ER247" s="2">
        <v>60</v>
      </c>
      <c r="ES247" s="2" t="s">
        <v>126</v>
      </c>
      <c r="ET247" s="2" t="s">
        <v>94</v>
      </c>
      <c r="EU247" s="2" t="s">
        <v>18</v>
      </c>
    </row>
    <row r="248" spans="1:151" x14ac:dyDescent="0.3">
      <c r="A248" s="2">
        <v>247</v>
      </c>
      <c r="B248" s="2">
        <v>2</v>
      </c>
      <c r="C248" s="2">
        <v>1</v>
      </c>
      <c r="D248" s="2">
        <v>7</v>
      </c>
      <c r="E248" s="2" t="s">
        <v>27</v>
      </c>
      <c r="F248" s="2" t="s">
        <v>24</v>
      </c>
      <c r="G248" s="2" t="s">
        <v>15</v>
      </c>
      <c r="H248" s="2">
        <v>1</v>
      </c>
      <c r="J248" s="3">
        <v>43562</v>
      </c>
      <c r="K248" s="3">
        <v>43917</v>
      </c>
      <c r="L248" s="3" t="s">
        <v>188</v>
      </c>
      <c r="M248" s="7">
        <f t="shared" si="149"/>
        <v>355</v>
      </c>
      <c r="N248" s="7">
        <f t="shared" si="128"/>
        <v>11.833333333333334</v>
      </c>
      <c r="O248" s="3">
        <v>44158</v>
      </c>
      <c r="P248" s="7">
        <f t="shared" si="150"/>
        <v>241</v>
      </c>
      <c r="Q248" s="7">
        <f t="shared" si="130"/>
        <v>8.0333333333333332</v>
      </c>
      <c r="R248" s="2">
        <v>14</v>
      </c>
      <c r="S248" s="2">
        <v>260</v>
      </c>
      <c r="T248" s="2">
        <v>37.5</v>
      </c>
      <c r="U248" s="2">
        <v>14</v>
      </c>
      <c r="V248" s="2">
        <v>1.177</v>
      </c>
      <c r="W248" s="2">
        <v>7</v>
      </c>
      <c r="X248" s="2">
        <v>2</v>
      </c>
      <c r="Y248" s="2">
        <v>10</v>
      </c>
      <c r="Z248" s="2">
        <v>9</v>
      </c>
      <c r="AA248" s="2">
        <v>9.5</v>
      </c>
      <c r="AB248" s="2">
        <v>10.3</v>
      </c>
      <c r="AC248" s="2">
        <v>8</v>
      </c>
      <c r="AD248" s="2">
        <v>9.5</v>
      </c>
      <c r="AE248" s="2">
        <v>11</v>
      </c>
      <c r="AF248" s="2">
        <v>9.3000000000000007</v>
      </c>
      <c r="AG248" s="2">
        <v>10</v>
      </c>
      <c r="AH248" s="2">
        <v>8</v>
      </c>
      <c r="AI248" s="2">
        <v>4.5</v>
      </c>
      <c r="AJ248" s="2">
        <v>3.3</v>
      </c>
      <c r="AK248" s="2">
        <v>5</v>
      </c>
      <c r="AL248" s="2">
        <v>4.2</v>
      </c>
      <c r="AM248" s="2">
        <v>4.8</v>
      </c>
      <c r="AN248" s="2">
        <v>5</v>
      </c>
      <c r="AO248" s="2">
        <v>3.8</v>
      </c>
      <c r="AP248" s="2">
        <v>5</v>
      </c>
      <c r="AQ248" s="2">
        <v>4</v>
      </c>
      <c r="AR248" s="2">
        <v>4.8</v>
      </c>
      <c r="AS248" s="2">
        <f t="shared" si="125"/>
        <v>4.4399999999999995</v>
      </c>
      <c r="AT248" s="2">
        <f t="shared" si="126"/>
        <v>1.4140127388535029</v>
      </c>
      <c r="AU248" s="2">
        <v>11</v>
      </c>
      <c r="AV248" s="2">
        <v>9</v>
      </c>
      <c r="AW248" s="2">
        <v>11</v>
      </c>
      <c r="AX248" s="2">
        <v>11</v>
      </c>
      <c r="AY248" s="2">
        <v>7</v>
      </c>
      <c r="AZ248" s="2">
        <v>9</v>
      </c>
      <c r="BA248" s="2">
        <v>10</v>
      </c>
      <c r="BB248" s="2">
        <v>10</v>
      </c>
      <c r="BC248" s="2">
        <v>9</v>
      </c>
      <c r="BD248" s="2">
        <v>8</v>
      </c>
      <c r="BE248" s="2">
        <v>1</v>
      </c>
      <c r="BF248" s="2" t="s">
        <v>94</v>
      </c>
      <c r="BG248" s="2" t="s">
        <v>11</v>
      </c>
      <c r="BH248" s="3">
        <v>44492</v>
      </c>
      <c r="BI248" s="3" t="s">
        <v>191</v>
      </c>
      <c r="BJ248" s="3">
        <v>44560</v>
      </c>
      <c r="BK248" s="8">
        <f t="shared" si="131"/>
        <v>68</v>
      </c>
      <c r="BL248" s="8">
        <f t="shared" si="132"/>
        <v>2.2666666666666666</v>
      </c>
      <c r="BM248" s="8">
        <f t="shared" si="133"/>
        <v>402</v>
      </c>
      <c r="BN248" s="9">
        <f t="shared" si="134"/>
        <v>13.4</v>
      </c>
      <c r="BO248" s="2">
        <v>325</v>
      </c>
      <c r="BP248" s="2">
        <v>43.4</v>
      </c>
      <c r="BQ248" s="2">
        <v>9</v>
      </c>
      <c r="BR248" s="2">
        <v>10</v>
      </c>
      <c r="BS248" s="2">
        <v>9</v>
      </c>
      <c r="BT248" s="2">
        <v>2</v>
      </c>
      <c r="BU248" s="2">
        <v>18.7</v>
      </c>
      <c r="BV248" s="2">
        <v>17</v>
      </c>
      <c r="BW248" s="2">
        <v>19</v>
      </c>
      <c r="BX248" s="2">
        <v>17</v>
      </c>
      <c r="BY248" s="2">
        <v>16</v>
      </c>
      <c r="BZ248" s="2">
        <v>18.399999999999999</v>
      </c>
      <c r="CA248" s="2">
        <v>16</v>
      </c>
      <c r="CB248" s="2">
        <v>17</v>
      </c>
      <c r="CC248" s="2">
        <v>17</v>
      </c>
      <c r="CD248" s="2">
        <v>16.399999999999999</v>
      </c>
      <c r="CE248" s="2">
        <v>6.9</v>
      </c>
      <c r="CF248" s="2">
        <v>10</v>
      </c>
      <c r="CG248" s="2">
        <v>6.4</v>
      </c>
      <c r="CH248" s="2">
        <v>6.7</v>
      </c>
      <c r="CI248" s="2">
        <v>9.1999999999999993</v>
      </c>
      <c r="CJ248" s="2">
        <v>6.4</v>
      </c>
      <c r="CK248" s="2">
        <v>10.3</v>
      </c>
      <c r="CL248" s="2">
        <v>6.5</v>
      </c>
      <c r="CM248" s="2">
        <v>10.199999999999999</v>
      </c>
      <c r="CN248" s="2">
        <v>9</v>
      </c>
      <c r="CO248" s="2">
        <v>68</v>
      </c>
      <c r="CP248" s="2">
        <v>83</v>
      </c>
      <c r="CQ248" s="2">
        <v>78</v>
      </c>
      <c r="CR248" s="2">
        <v>81</v>
      </c>
      <c r="CS248" s="2">
        <v>53</v>
      </c>
      <c r="CT248" s="2">
        <v>68</v>
      </c>
      <c r="CU248" s="2">
        <v>87</v>
      </c>
      <c r="CV248" s="2">
        <v>62</v>
      </c>
      <c r="CW248" s="2">
        <v>90</v>
      </c>
      <c r="CX248" s="2">
        <v>82</v>
      </c>
      <c r="CY248" s="2">
        <v>1</v>
      </c>
      <c r="CZ248" s="2" t="s">
        <v>94</v>
      </c>
      <c r="DA248" s="2" t="s">
        <v>12</v>
      </c>
      <c r="DD248" s="3">
        <v>44576</v>
      </c>
      <c r="DI248" s="2">
        <v>289</v>
      </c>
      <c r="DJ248" s="2">
        <v>47.2</v>
      </c>
      <c r="DK248" s="2">
        <v>4</v>
      </c>
      <c r="DL248" s="2">
        <v>1.845</v>
      </c>
      <c r="DM248" s="2">
        <v>7</v>
      </c>
      <c r="DN248" s="2">
        <v>2</v>
      </c>
      <c r="DO248" s="2">
        <v>9</v>
      </c>
      <c r="DP248" s="2">
        <v>9</v>
      </c>
      <c r="DQ248" s="2">
        <v>8.8000000000000007</v>
      </c>
      <c r="DR248" s="2">
        <v>10.5</v>
      </c>
      <c r="DS248" s="2">
        <v>9.5</v>
      </c>
      <c r="DT248" s="2">
        <v>8.6999999999999993</v>
      </c>
      <c r="DU248" s="2">
        <v>10</v>
      </c>
      <c r="DV248" s="2">
        <v>10.199999999999999</v>
      </c>
      <c r="DW248" s="2">
        <v>7.7</v>
      </c>
      <c r="DX248" s="2">
        <v>6.5</v>
      </c>
      <c r="DY248" s="2">
        <v>5</v>
      </c>
      <c r="DZ248" s="2">
        <v>4.7</v>
      </c>
      <c r="EA248" s="2">
        <v>5.2</v>
      </c>
      <c r="EB248" s="2">
        <v>5.5</v>
      </c>
      <c r="EC248" s="2">
        <v>5</v>
      </c>
      <c r="ED248" s="2">
        <v>4.8</v>
      </c>
      <c r="EE248" s="2">
        <v>5.3</v>
      </c>
      <c r="EF248" s="2">
        <v>5.4</v>
      </c>
      <c r="EG248" s="2">
        <v>3.4</v>
      </c>
      <c r="EH248" s="2">
        <v>4</v>
      </c>
      <c r="EI248" s="2">
        <v>15</v>
      </c>
      <c r="EJ248" s="2">
        <v>15</v>
      </c>
      <c r="EK248" s="2">
        <v>15</v>
      </c>
      <c r="EL248" s="2">
        <v>20</v>
      </c>
      <c r="EM248" s="2">
        <v>10</v>
      </c>
      <c r="EN248" s="2">
        <v>10</v>
      </c>
      <c r="EO248" s="2">
        <v>15</v>
      </c>
      <c r="EP248" s="2">
        <v>15</v>
      </c>
      <c r="EQ248" s="2">
        <v>5</v>
      </c>
      <c r="ER248" s="2">
        <v>5</v>
      </c>
      <c r="ES248" s="2" t="s">
        <v>126</v>
      </c>
      <c r="ET248" s="2" t="s">
        <v>94</v>
      </c>
      <c r="EU248" s="2" t="s">
        <v>18</v>
      </c>
    </row>
    <row r="249" spans="1:151" x14ac:dyDescent="0.3">
      <c r="A249" s="2">
        <v>248</v>
      </c>
      <c r="B249" s="2">
        <v>2</v>
      </c>
      <c r="C249" s="2">
        <v>2</v>
      </c>
      <c r="D249" s="2">
        <v>7</v>
      </c>
      <c r="E249" s="2" t="s">
        <v>27</v>
      </c>
      <c r="F249" s="2" t="s">
        <v>24</v>
      </c>
      <c r="G249" s="2" t="s">
        <v>15</v>
      </c>
      <c r="H249" s="2">
        <v>1</v>
      </c>
      <c r="J249" s="3">
        <v>43745</v>
      </c>
      <c r="K249" s="3">
        <v>44002</v>
      </c>
      <c r="L249" s="3" t="s">
        <v>190</v>
      </c>
      <c r="M249" s="7">
        <f t="shared" si="149"/>
        <v>257</v>
      </c>
      <c r="N249" s="7">
        <f t="shared" si="128"/>
        <v>8.5666666666666664</v>
      </c>
      <c r="O249" s="3">
        <v>44221</v>
      </c>
      <c r="P249" s="7">
        <f t="shared" si="150"/>
        <v>219</v>
      </c>
      <c r="Q249" s="7">
        <f t="shared" si="130"/>
        <v>7.3</v>
      </c>
      <c r="R249" s="2">
        <v>17</v>
      </c>
      <c r="S249" s="2">
        <v>282</v>
      </c>
      <c r="T249" s="2">
        <v>48.2</v>
      </c>
      <c r="U249" s="2">
        <v>8</v>
      </c>
      <c r="V249" s="2">
        <v>1.125</v>
      </c>
      <c r="W249" s="2">
        <v>4</v>
      </c>
      <c r="X249" s="2">
        <v>4</v>
      </c>
      <c r="Y249" s="2">
        <v>11.5</v>
      </c>
      <c r="Z249" s="2">
        <v>11</v>
      </c>
      <c r="AA249" s="2">
        <v>9.4</v>
      </c>
      <c r="AB249" s="2">
        <v>8.5</v>
      </c>
      <c r="AC249" s="2">
        <v>11.8</v>
      </c>
      <c r="AD249" s="2">
        <v>9</v>
      </c>
      <c r="AE249" s="2">
        <v>9</v>
      </c>
      <c r="AF249" s="2">
        <v>7.5</v>
      </c>
      <c r="AG249" s="2">
        <v>8.8000000000000007</v>
      </c>
      <c r="AH249" s="2">
        <v>9</v>
      </c>
      <c r="AI249" s="2">
        <v>7.5</v>
      </c>
      <c r="AJ249" s="2">
        <v>6.5</v>
      </c>
      <c r="AK249" s="2">
        <v>6</v>
      </c>
      <c r="AL249" s="2">
        <v>5.7</v>
      </c>
      <c r="AM249" s="2">
        <v>6.3</v>
      </c>
      <c r="AN249" s="2">
        <v>5.2</v>
      </c>
      <c r="AO249" s="2">
        <v>5.3</v>
      </c>
      <c r="AP249" s="2">
        <v>5.4</v>
      </c>
      <c r="AQ249" s="2">
        <v>5.4</v>
      </c>
      <c r="AR249" s="2">
        <v>5.3</v>
      </c>
      <c r="AS249" s="2">
        <f t="shared" si="125"/>
        <v>5.8599999999999994</v>
      </c>
      <c r="AT249" s="2">
        <f t="shared" si="126"/>
        <v>1.8662420382165603</v>
      </c>
      <c r="AU249" s="2">
        <v>20</v>
      </c>
      <c r="AV249" s="2">
        <v>15</v>
      </c>
      <c r="AW249" s="2">
        <v>10</v>
      </c>
      <c r="AX249" s="2">
        <v>10</v>
      </c>
      <c r="AY249" s="2">
        <v>20</v>
      </c>
      <c r="AZ249" s="2">
        <v>10</v>
      </c>
      <c r="BA249" s="2">
        <v>10</v>
      </c>
      <c r="BB249" s="2">
        <v>10</v>
      </c>
      <c r="BC249" s="2">
        <v>10</v>
      </c>
      <c r="BD249" s="2">
        <v>10</v>
      </c>
      <c r="BE249" s="2">
        <v>1</v>
      </c>
      <c r="BF249" s="2" t="s">
        <v>94</v>
      </c>
      <c r="BG249" s="2" t="s">
        <v>11</v>
      </c>
      <c r="BH249" s="3"/>
      <c r="BJ249" s="3">
        <v>44314</v>
      </c>
      <c r="BM249" s="8">
        <f t="shared" si="133"/>
        <v>93</v>
      </c>
      <c r="BN249" s="9">
        <f t="shared" si="134"/>
        <v>3.1</v>
      </c>
      <c r="BO249" s="2">
        <v>273</v>
      </c>
      <c r="BP249" s="2">
        <v>37.799999999999997</v>
      </c>
      <c r="BQ249" s="2">
        <v>16</v>
      </c>
      <c r="BR249" s="2">
        <v>0.79800000000000004</v>
      </c>
      <c r="BS249" s="2">
        <v>6</v>
      </c>
      <c r="BT249" s="2">
        <v>2</v>
      </c>
      <c r="BU249" s="2">
        <v>9</v>
      </c>
      <c r="BV249" s="2">
        <v>8.5</v>
      </c>
      <c r="BW249" s="2">
        <v>8.6</v>
      </c>
      <c r="BX249" s="2">
        <v>8.5</v>
      </c>
      <c r="BY249" s="2">
        <v>8.5</v>
      </c>
      <c r="BZ249" s="2">
        <v>9</v>
      </c>
      <c r="CA249" s="2">
        <v>8</v>
      </c>
      <c r="CB249" s="2">
        <v>8.5</v>
      </c>
      <c r="CC249" s="2">
        <v>8.6999999999999993</v>
      </c>
      <c r="CD249" s="2">
        <v>9</v>
      </c>
      <c r="CE249" s="2">
        <v>4.7</v>
      </c>
      <c r="CF249" s="2">
        <v>4.5</v>
      </c>
      <c r="CG249" s="2">
        <v>4.4000000000000004</v>
      </c>
      <c r="CH249" s="2">
        <v>4.5</v>
      </c>
      <c r="CI249" s="2">
        <v>4.3</v>
      </c>
      <c r="CJ249" s="2">
        <v>4.8</v>
      </c>
      <c r="CK249" s="2">
        <v>4.8</v>
      </c>
      <c r="CL249" s="2">
        <v>4.5999999999999996</v>
      </c>
      <c r="CM249" s="2">
        <v>4.2</v>
      </c>
      <c r="CN249" s="2">
        <v>5</v>
      </c>
      <c r="CO249" s="2">
        <v>10</v>
      </c>
      <c r="CP249" s="2">
        <v>9</v>
      </c>
      <c r="CQ249" s="2">
        <v>9</v>
      </c>
      <c r="CR249" s="2">
        <v>8</v>
      </c>
      <c r="CS249" s="2">
        <v>8</v>
      </c>
      <c r="CT249" s="2">
        <v>10</v>
      </c>
      <c r="CU249" s="2">
        <v>9</v>
      </c>
      <c r="CV249" s="2">
        <v>8</v>
      </c>
      <c r="CW249" s="2">
        <v>8</v>
      </c>
      <c r="CX249" s="2">
        <v>11</v>
      </c>
      <c r="CY249" s="2">
        <v>1</v>
      </c>
      <c r="CZ249" s="2" t="s">
        <v>94</v>
      </c>
      <c r="DA249" s="2" t="s">
        <v>12</v>
      </c>
    </row>
    <row r="250" spans="1:151" x14ac:dyDescent="0.3">
      <c r="A250" s="2">
        <v>249</v>
      </c>
      <c r="B250" s="2">
        <v>2</v>
      </c>
      <c r="C250" s="2">
        <v>3</v>
      </c>
      <c r="D250" s="2">
        <v>7</v>
      </c>
      <c r="E250" s="2" t="s">
        <v>27</v>
      </c>
      <c r="F250" s="2" t="s">
        <v>24</v>
      </c>
      <c r="G250" s="2" t="s">
        <v>15</v>
      </c>
      <c r="H250" s="2">
        <v>1</v>
      </c>
      <c r="J250" s="3">
        <v>43562</v>
      </c>
      <c r="K250" s="3">
        <v>43880</v>
      </c>
      <c r="L250" s="3" t="s">
        <v>188</v>
      </c>
      <c r="M250" s="7">
        <f t="shared" si="149"/>
        <v>318</v>
      </c>
      <c r="N250" s="7">
        <f t="shared" si="128"/>
        <v>10.6</v>
      </c>
      <c r="O250" s="3">
        <v>44050</v>
      </c>
      <c r="P250" s="7">
        <f t="shared" si="150"/>
        <v>170</v>
      </c>
      <c r="Q250" s="7">
        <f t="shared" si="130"/>
        <v>5.666666666666667</v>
      </c>
      <c r="R250" s="2">
        <v>10</v>
      </c>
      <c r="S250" s="2">
        <v>263</v>
      </c>
      <c r="T250" s="2">
        <v>36.6</v>
      </c>
      <c r="U250" s="2">
        <v>6</v>
      </c>
      <c r="V250" s="2">
        <v>1.6930000000000001</v>
      </c>
      <c r="W250" s="2">
        <v>8</v>
      </c>
      <c r="X250" s="2">
        <v>2</v>
      </c>
      <c r="Y250" s="2">
        <v>7.5</v>
      </c>
      <c r="Z250" s="2">
        <v>7</v>
      </c>
      <c r="AA250" s="2">
        <v>7</v>
      </c>
      <c r="AB250" s="2">
        <v>7.3</v>
      </c>
      <c r="AC250" s="2">
        <v>6.8</v>
      </c>
      <c r="AD250" s="2">
        <v>7.6</v>
      </c>
      <c r="AE250" s="2">
        <v>6.7</v>
      </c>
      <c r="AF250" s="2">
        <v>6.9</v>
      </c>
      <c r="AG250" s="2">
        <v>7</v>
      </c>
      <c r="AH250" s="2">
        <v>6.6</v>
      </c>
      <c r="AI250" s="2">
        <v>6</v>
      </c>
      <c r="AJ250" s="2">
        <v>5.8</v>
      </c>
      <c r="AK250" s="2">
        <v>5.6</v>
      </c>
      <c r="AL250" s="2">
        <v>5</v>
      </c>
      <c r="AM250" s="2">
        <v>5.3</v>
      </c>
      <c r="AN250" s="2">
        <v>6</v>
      </c>
      <c r="AO250" s="2">
        <v>5</v>
      </c>
      <c r="AP250" s="2">
        <v>4.9000000000000004</v>
      </c>
      <c r="AQ250" s="2">
        <v>5</v>
      </c>
      <c r="AR250" s="2">
        <v>5</v>
      </c>
      <c r="AS250" s="2">
        <f t="shared" si="125"/>
        <v>5.36</v>
      </c>
      <c r="AT250" s="2">
        <f t="shared" si="126"/>
        <v>1.7070063694267517</v>
      </c>
      <c r="AU250" s="2">
        <v>7</v>
      </c>
      <c r="AV250" s="2">
        <v>6</v>
      </c>
      <c r="AW250" s="2">
        <v>6</v>
      </c>
      <c r="AX250" s="2">
        <v>5</v>
      </c>
      <c r="AY250" s="2">
        <v>7</v>
      </c>
      <c r="AZ250" s="2">
        <v>8</v>
      </c>
      <c r="BA250" s="2">
        <v>5</v>
      </c>
      <c r="BB250" s="2">
        <v>6</v>
      </c>
      <c r="BC250" s="2">
        <v>6</v>
      </c>
      <c r="BD250" s="2">
        <v>5</v>
      </c>
      <c r="BE250" s="2">
        <v>1</v>
      </c>
      <c r="BF250" s="2" t="s">
        <v>94</v>
      </c>
      <c r="BG250" s="2" t="s">
        <v>11</v>
      </c>
      <c r="BH250" s="3">
        <v>43950</v>
      </c>
      <c r="BI250" s="3" t="s">
        <v>189</v>
      </c>
      <c r="BJ250" s="3">
        <v>44287</v>
      </c>
      <c r="BK250" s="8">
        <f t="shared" si="131"/>
        <v>337</v>
      </c>
      <c r="BL250" s="8">
        <f t="shared" si="132"/>
        <v>11.233333333333333</v>
      </c>
      <c r="BM250" s="8">
        <f t="shared" si="133"/>
        <v>237</v>
      </c>
      <c r="BN250" s="9">
        <f t="shared" si="134"/>
        <v>7.9</v>
      </c>
      <c r="BO250" s="2">
        <v>278.5</v>
      </c>
      <c r="BP250" s="2">
        <v>36.200000000000003</v>
      </c>
      <c r="BQ250" s="2">
        <v>14</v>
      </c>
      <c r="BR250" s="2">
        <v>2.1360000000000001</v>
      </c>
      <c r="BS250" s="2">
        <v>7</v>
      </c>
      <c r="BT250" s="2">
        <v>2</v>
      </c>
      <c r="BU250" s="2">
        <v>9</v>
      </c>
      <c r="BV250" s="2">
        <v>9.4</v>
      </c>
      <c r="BW250" s="2">
        <v>8.8000000000000007</v>
      </c>
      <c r="BX250" s="2">
        <v>9.6</v>
      </c>
      <c r="BY250" s="2">
        <v>7.7</v>
      </c>
      <c r="BZ250" s="2">
        <v>6.5</v>
      </c>
      <c r="CA250" s="2">
        <v>8</v>
      </c>
      <c r="CB250" s="2">
        <v>7.9</v>
      </c>
      <c r="CC250" s="2">
        <v>10.5</v>
      </c>
      <c r="CD250" s="2">
        <v>7</v>
      </c>
      <c r="CE250" s="2">
        <v>6.4</v>
      </c>
      <c r="CF250" s="2">
        <v>5.5</v>
      </c>
      <c r="CG250" s="2">
        <v>5.2</v>
      </c>
      <c r="CH250" s="2">
        <v>4.8</v>
      </c>
      <c r="CI250" s="2">
        <v>5.5</v>
      </c>
      <c r="CJ250" s="2">
        <v>4</v>
      </c>
      <c r="CK250" s="2">
        <v>4.4000000000000004</v>
      </c>
      <c r="CL250" s="2">
        <v>6</v>
      </c>
      <c r="CM250" s="2">
        <v>5</v>
      </c>
      <c r="CN250" s="2">
        <v>4.8</v>
      </c>
      <c r="CO250" s="2">
        <v>12</v>
      </c>
      <c r="CP250" s="2">
        <v>11</v>
      </c>
      <c r="CQ250" s="2">
        <v>10</v>
      </c>
      <c r="CR250" s="2">
        <v>10</v>
      </c>
      <c r="CS250" s="2">
        <v>8</v>
      </c>
      <c r="CT250" s="2">
        <v>5</v>
      </c>
      <c r="CU250" s="2">
        <v>8</v>
      </c>
      <c r="CV250" s="2">
        <v>11</v>
      </c>
      <c r="CW250" s="2">
        <v>12</v>
      </c>
      <c r="CX250" s="2">
        <v>5</v>
      </c>
      <c r="CY250" s="2" t="s">
        <v>95</v>
      </c>
      <c r="CZ250" s="2" t="s">
        <v>94</v>
      </c>
      <c r="DA250" s="2" t="s">
        <v>12</v>
      </c>
      <c r="DB250" s="3">
        <v>44218</v>
      </c>
      <c r="DC250" s="3" t="s">
        <v>188</v>
      </c>
      <c r="DD250" s="3">
        <v>44301</v>
      </c>
      <c r="DE250" s="8">
        <f t="shared" si="143"/>
        <v>83</v>
      </c>
      <c r="DF250" s="8">
        <f t="shared" si="144"/>
        <v>2.7666666666666666</v>
      </c>
      <c r="DG250" s="8">
        <f t="shared" si="145"/>
        <v>14</v>
      </c>
      <c r="DH250" s="9">
        <f t="shared" si="146"/>
        <v>0.46666666666666667</v>
      </c>
      <c r="DI250" s="2">
        <v>254</v>
      </c>
      <c r="DJ250" s="2">
        <v>47.3</v>
      </c>
      <c r="DK250" s="2">
        <v>17</v>
      </c>
      <c r="DL250" s="2">
        <v>2.1850000000000001</v>
      </c>
      <c r="DM250" s="2">
        <v>9</v>
      </c>
      <c r="DN250" s="2">
        <v>2</v>
      </c>
      <c r="DO250" s="2">
        <v>7.3</v>
      </c>
      <c r="DP250" s="2">
        <v>8.3000000000000007</v>
      </c>
      <c r="DQ250" s="2">
        <v>8</v>
      </c>
      <c r="DR250" s="2">
        <v>9.1999999999999993</v>
      </c>
      <c r="DS250" s="2">
        <v>8.5</v>
      </c>
      <c r="DT250" s="2">
        <v>9</v>
      </c>
      <c r="DU250" s="2">
        <v>9.1999999999999993</v>
      </c>
      <c r="DV250" s="2">
        <v>7.3</v>
      </c>
      <c r="DW250" s="2">
        <v>8</v>
      </c>
      <c r="DX250" s="2">
        <v>7</v>
      </c>
      <c r="DY250" s="2">
        <v>5.5</v>
      </c>
      <c r="DZ250" s="2">
        <v>5.4</v>
      </c>
      <c r="EA250" s="2">
        <v>5</v>
      </c>
      <c r="EB250" s="2">
        <v>5.7</v>
      </c>
      <c r="EC250" s="2">
        <v>5</v>
      </c>
      <c r="ED250" s="2">
        <v>4.8</v>
      </c>
      <c r="EE250" s="2">
        <v>5.8</v>
      </c>
      <c r="EF250" s="2">
        <v>5.6</v>
      </c>
      <c r="EG250" s="2">
        <v>5.4</v>
      </c>
      <c r="EH250" s="2">
        <v>5.4</v>
      </c>
      <c r="EI250" s="2">
        <v>6</v>
      </c>
      <c r="EJ250" s="2">
        <v>8</v>
      </c>
      <c r="EK250" s="2">
        <v>7</v>
      </c>
      <c r="EL250" s="2">
        <v>9</v>
      </c>
      <c r="EM250" s="2">
        <v>7</v>
      </c>
      <c r="EN250" s="2">
        <v>6</v>
      </c>
      <c r="EO250" s="2">
        <v>9</v>
      </c>
      <c r="EP250" s="2">
        <v>7</v>
      </c>
      <c r="EQ250" s="2">
        <v>8</v>
      </c>
      <c r="ER250" s="2">
        <v>7</v>
      </c>
      <c r="ES250" s="2">
        <v>1</v>
      </c>
      <c r="ET250" s="2" t="s">
        <v>94</v>
      </c>
      <c r="EU250" s="2" t="s">
        <v>18</v>
      </c>
    </row>
    <row r="251" spans="1:151" x14ac:dyDescent="0.3">
      <c r="A251" s="2">
        <v>250</v>
      </c>
      <c r="B251" s="2">
        <v>2</v>
      </c>
      <c r="C251" s="2">
        <v>1</v>
      </c>
      <c r="D251" s="2">
        <v>7</v>
      </c>
      <c r="E251" s="2" t="s">
        <v>28</v>
      </c>
      <c r="F251" s="2" t="s">
        <v>29</v>
      </c>
      <c r="G251" s="2" t="s">
        <v>10</v>
      </c>
      <c r="H251" s="2">
        <v>1</v>
      </c>
      <c r="J251" s="3">
        <v>43562</v>
      </c>
      <c r="K251" s="3">
        <v>43941</v>
      </c>
      <c r="L251" s="3" t="s">
        <v>188</v>
      </c>
      <c r="M251" s="7">
        <f t="shared" si="149"/>
        <v>379</v>
      </c>
      <c r="N251" s="7">
        <f t="shared" si="128"/>
        <v>12.633333333333333</v>
      </c>
      <c r="O251" s="3">
        <v>44053</v>
      </c>
      <c r="P251" s="7">
        <f t="shared" si="150"/>
        <v>112</v>
      </c>
      <c r="Q251" s="7">
        <f t="shared" si="130"/>
        <v>3.7333333333333334</v>
      </c>
      <c r="R251" s="2">
        <v>11</v>
      </c>
      <c r="S251" s="2">
        <v>262</v>
      </c>
      <c r="T251" s="2">
        <v>34</v>
      </c>
      <c r="U251" s="2">
        <v>8</v>
      </c>
      <c r="V251" s="2">
        <v>2.1080000000000001</v>
      </c>
      <c r="W251" s="2">
        <v>11</v>
      </c>
      <c r="X251" s="2">
        <v>2</v>
      </c>
      <c r="Y251" s="2">
        <v>9.4</v>
      </c>
      <c r="Z251" s="2">
        <v>8</v>
      </c>
      <c r="AA251" s="2">
        <v>10</v>
      </c>
      <c r="AB251" s="2">
        <v>8</v>
      </c>
      <c r="AC251" s="2">
        <v>10.5</v>
      </c>
      <c r="AD251" s="2">
        <v>8.4</v>
      </c>
      <c r="AE251" s="2">
        <v>10</v>
      </c>
      <c r="AF251" s="2">
        <v>9.3000000000000007</v>
      </c>
      <c r="AG251" s="2">
        <v>9</v>
      </c>
      <c r="AH251" s="2">
        <v>9</v>
      </c>
      <c r="AI251" s="2">
        <v>5.8</v>
      </c>
      <c r="AJ251" s="2">
        <v>3.8</v>
      </c>
      <c r="AK251" s="2">
        <v>6.5</v>
      </c>
      <c r="AL251" s="2">
        <v>4.2</v>
      </c>
      <c r="AM251" s="2">
        <v>6</v>
      </c>
      <c r="AN251" s="2">
        <v>6.5</v>
      </c>
      <c r="AO251" s="2">
        <v>5</v>
      </c>
      <c r="AP251" s="2">
        <v>6</v>
      </c>
      <c r="AQ251" s="2">
        <v>3.4</v>
      </c>
      <c r="AR251" s="2">
        <v>4.8</v>
      </c>
      <c r="AS251" s="2">
        <f t="shared" si="125"/>
        <v>5.1999999999999993</v>
      </c>
      <c r="AT251" s="2">
        <f t="shared" si="126"/>
        <v>1.6560509554140124</v>
      </c>
      <c r="AU251" s="2">
        <v>17</v>
      </c>
      <c r="AV251" s="2">
        <v>6</v>
      </c>
      <c r="AW251" s="2">
        <v>20</v>
      </c>
      <c r="AX251" s="2">
        <v>7</v>
      </c>
      <c r="AY251" s="2">
        <v>18</v>
      </c>
      <c r="AZ251" s="2">
        <v>14</v>
      </c>
      <c r="BA251" s="2">
        <v>10</v>
      </c>
      <c r="BB251" s="2">
        <v>16</v>
      </c>
      <c r="BC251" s="2">
        <v>7</v>
      </c>
      <c r="BD251" s="2">
        <v>9</v>
      </c>
      <c r="BE251" s="2" t="s">
        <v>95</v>
      </c>
      <c r="BF251" s="2" t="s">
        <v>93</v>
      </c>
      <c r="BG251" s="2" t="s">
        <v>11</v>
      </c>
      <c r="BH251" s="3">
        <v>44272</v>
      </c>
      <c r="BI251" s="3" t="s">
        <v>189</v>
      </c>
      <c r="BJ251" s="3">
        <v>44411</v>
      </c>
      <c r="BK251" s="8">
        <f t="shared" si="131"/>
        <v>139</v>
      </c>
      <c r="BM251" s="8">
        <f t="shared" si="133"/>
        <v>358</v>
      </c>
      <c r="BN251" s="9">
        <f t="shared" si="134"/>
        <v>11.933333333333334</v>
      </c>
      <c r="BO251" s="2">
        <v>362</v>
      </c>
      <c r="BP251" s="2">
        <v>46.6</v>
      </c>
      <c r="BQ251" s="2">
        <v>14</v>
      </c>
      <c r="BR251" s="2">
        <v>0.18690000000000001</v>
      </c>
      <c r="BS251" s="2">
        <v>16</v>
      </c>
      <c r="BT251" s="2">
        <v>2</v>
      </c>
      <c r="BU251" s="2">
        <v>8.4</v>
      </c>
      <c r="BV251" s="2">
        <v>8.1999999999999993</v>
      </c>
      <c r="BW251" s="2">
        <v>7.5</v>
      </c>
      <c r="BX251" s="2">
        <v>8.1999999999999993</v>
      </c>
      <c r="BY251" s="2">
        <v>7</v>
      </c>
      <c r="BZ251" s="2">
        <v>8.4</v>
      </c>
      <c r="CA251" s="2">
        <v>8.6999999999999993</v>
      </c>
      <c r="CB251" s="2">
        <v>9</v>
      </c>
      <c r="CC251" s="2">
        <v>8</v>
      </c>
      <c r="CD251" s="2">
        <v>7</v>
      </c>
      <c r="CE251" s="2">
        <v>3.5</v>
      </c>
      <c r="CF251" s="2">
        <v>3</v>
      </c>
      <c r="CG251" s="2">
        <v>3.6</v>
      </c>
      <c r="CH251" s="2">
        <v>3.7</v>
      </c>
      <c r="CI251" s="2">
        <v>3.4</v>
      </c>
      <c r="CJ251" s="2">
        <v>3.6</v>
      </c>
      <c r="CK251" s="2">
        <v>3.3</v>
      </c>
      <c r="CL251" s="2">
        <v>3.3</v>
      </c>
      <c r="CM251" s="2">
        <v>3.2</v>
      </c>
      <c r="CN251" s="2">
        <v>3</v>
      </c>
      <c r="CO251" s="2">
        <v>5</v>
      </c>
      <c r="CP251" s="2">
        <v>4</v>
      </c>
      <c r="CQ251" s="2">
        <v>5</v>
      </c>
      <c r="CR251" s="2">
        <v>5</v>
      </c>
      <c r="CS251" s="2">
        <v>4</v>
      </c>
      <c r="CT251" s="2">
        <v>6</v>
      </c>
      <c r="CU251" s="2">
        <v>6</v>
      </c>
      <c r="CV251" s="2">
        <v>7</v>
      </c>
      <c r="CW251" s="2">
        <v>5</v>
      </c>
      <c r="CX251" s="2">
        <v>4</v>
      </c>
      <c r="CY251" s="2">
        <v>1</v>
      </c>
      <c r="CZ251" s="2" t="s">
        <v>93</v>
      </c>
      <c r="DA251" s="2" t="s">
        <v>12</v>
      </c>
      <c r="DD251" s="3">
        <v>44466</v>
      </c>
      <c r="DI251" s="2">
        <v>410</v>
      </c>
      <c r="DJ251" s="2">
        <v>57.8</v>
      </c>
      <c r="DK251" s="2">
        <v>14</v>
      </c>
      <c r="DL251" s="2">
        <v>3.5</v>
      </c>
      <c r="DM251" s="2">
        <v>16</v>
      </c>
      <c r="DN251" s="2">
        <v>2</v>
      </c>
      <c r="DO251" s="2">
        <v>8.5</v>
      </c>
      <c r="DP251" s="2">
        <v>7.8</v>
      </c>
      <c r="DQ251" s="2">
        <v>9</v>
      </c>
      <c r="DR251" s="2">
        <v>8</v>
      </c>
      <c r="DS251" s="2">
        <v>8</v>
      </c>
      <c r="DT251" s="2">
        <v>8.5</v>
      </c>
      <c r="DU251" s="2">
        <v>7.5</v>
      </c>
      <c r="DV251" s="2">
        <v>9</v>
      </c>
      <c r="DW251" s="2">
        <v>8</v>
      </c>
      <c r="DX251" s="2">
        <v>7.2</v>
      </c>
      <c r="DY251" s="2">
        <v>3</v>
      </c>
      <c r="DZ251" s="2">
        <v>2.8</v>
      </c>
      <c r="EA251" s="2">
        <v>3.5</v>
      </c>
      <c r="EB251" s="2">
        <v>3.3</v>
      </c>
      <c r="EC251" s="2">
        <v>3.4</v>
      </c>
      <c r="ED251" s="2">
        <v>3.3</v>
      </c>
      <c r="EE251" s="2">
        <v>3.4</v>
      </c>
      <c r="EF251" s="2">
        <v>3.2</v>
      </c>
      <c r="EG251" s="2">
        <v>3</v>
      </c>
      <c r="EH251" s="2">
        <v>3.5</v>
      </c>
      <c r="EI251" s="2">
        <v>5</v>
      </c>
      <c r="EJ251" s="2">
        <v>5</v>
      </c>
      <c r="EK251" s="2">
        <v>5</v>
      </c>
      <c r="EL251" s="2">
        <v>5</v>
      </c>
      <c r="EM251" s="2">
        <v>5</v>
      </c>
      <c r="EN251" s="2">
        <v>5</v>
      </c>
      <c r="EO251" s="2">
        <v>5</v>
      </c>
      <c r="EP251" s="2">
        <v>5</v>
      </c>
      <c r="EQ251" s="2">
        <v>5</v>
      </c>
      <c r="ER251" s="2">
        <v>5</v>
      </c>
      <c r="ES251" s="2" t="s">
        <v>126</v>
      </c>
      <c r="ET251" s="2" t="s">
        <v>138</v>
      </c>
      <c r="EU251" s="2" t="s">
        <v>18</v>
      </c>
    </row>
    <row r="252" spans="1:151" x14ac:dyDescent="0.3">
      <c r="A252" s="2">
        <v>251</v>
      </c>
      <c r="B252" s="2">
        <v>2</v>
      </c>
      <c r="C252" s="2">
        <v>2</v>
      </c>
      <c r="D252" s="2">
        <v>7</v>
      </c>
      <c r="E252" s="2" t="s">
        <v>28</v>
      </c>
      <c r="F252" s="2" t="s">
        <v>29</v>
      </c>
      <c r="G252" s="2" t="s">
        <v>10</v>
      </c>
      <c r="H252" s="2">
        <v>1</v>
      </c>
      <c r="J252" s="3">
        <v>43562</v>
      </c>
      <c r="K252" s="3">
        <v>43947</v>
      </c>
      <c r="L252" s="3" t="s">
        <v>188</v>
      </c>
      <c r="M252" s="7">
        <f t="shared" si="149"/>
        <v>385</v>
      </c>
      <c r="N252" s="7">
        <f t="shared" si="128"/>
        <v>12.833333333333334</v>
      </c>
      <c r="O252" s="3">
        <v>44126</v>
      </c>
      <c r="P252" s="7">
        <f t="shared" si="150"/>
        <v>179</v>
      </c>
      <c r="Q252" s="7">
        <f t="shared" si="130"/>
        <v>5.9666666666666668</v>
      </c>
      <c r="R252" s="2">
        <v>14</v>
      </c>
      <c r="S252" s="2">
        <v>225</v>
      </c>
      <c r="T252" s="2">
        <v>33.4</v>
      </c>
      <c r="U252" s="2">
        <v>8</v>
      </c>
      <c r="V252" s="2">
        <v>1.504</v>
      </c>
      <c r="W252" s="2">
        <v>10</v>
      </c>
      <c r="X252" s="2">
        <v>2</v>
      </c>
      <c r="Y252" s="2">
        <v>10.199999999999999</v>
      </c>
      <c r="Z252" s="2">
        <v>8</v>
      </c>
      <c r="AA252" s="2">
        <v>10.3</v>
      </c>
      <c r="AB252" s="2">
        <v>7.8</v>
      </c>
      <c r="AC252" s="2">
        <v>8</v>
      </c>
      <c r="AD252" s="2">
        <v>7.2</v>
      </c>
      <c r="AE252" s="2">
        <v>8.4</v>
      </c>
      <c r="AF252" s="2">
        <v>7.7</v>
      </c>
      <c r="AG252" s="2">
        <v>8</v>
      </c>
      <c r="AH252" s="2">
        <v>10</v>
      </c>
      <c r="AI252" s="2">
        <v>6</v>
      </c>
      <c r="AJ252" s="2">
        <v>3.5</v>
      </c>
      <c r="AK252" s="2">
        <v>6.8</v>
      </c>
      <c r="AL252" s="2">
        <v>3.8</v>
      </c>
      <c r="AM252" s="2">
        <v>4</v>
      </c>
      <c r="AN252" s="2">
        <v>5.3</v>
      </c>
      <c r="AO252" s="2">
        <v>3.3</v>
      </c>
      <c r="AP252" s="2">
        <v>6.2</v>
      </c>
      <c r="AQ252" s="2">
        <v>3.6</v>
      </c>
      <c r="AR252" s="2">
        <v>5.5</v>
      </c>
      <c r="AS252" s="2">
        <f t="shared" si="125"/>
        <v>4.8000000000000007</v>
      </c>
      <c r="AT252" s="2">
        <f t="shared" si="126"/>
        <v>1.5286624203821657</v>
      </c>
      <c r="AU252" s="2">
        <v>16</v>
      </c>
      <c r="AV252" s="2">
        <v>5</v>
      </c>
      <c r="AW252" s="2">
        <v>19</v>
      </c>
      <c r="AX252" s="2">
        <v>5</v>
      </c>
      <c r="AY252" s="2">
        <v>7</v>
      </c>
      <c r="AZ252" s="2">
        <v>10</v>
      </c>
      <c r="BA252" s="2">
        <v>6</v>
      </c>
      <c r="BB252" s="2">
        <v>14</v>
      </c>
      <c r="BC252" s="2">
        <v>6</v>
      </c>
      <c r="BD252" s="2">
        <v>18</v>
      </c>
      <c r="BE252" s="2" t="s">
        <v>95</v>
      </c>
      <c r="BF252" s="2" t="s">
        <v>93</v>
      </c>
      <c r="BG252" s="2" t="s">
        <v>11</v>
      </c>
      <c r="BH252" s="3">
        <v>44228</v>
      </c>
      <c r="BI252" s="3" t="s">
        <v>188</v>
      </c>
      <c r="BJ252" s="3">
        <v>44234</v>
      </c>
      <c r="BK252" s="8">
        <f t="shared" si="131"/>
        <v>6</v>
      </c>
      <c r="BM252" s="8">
        <f t="shared" si="133"/>
        <v>108</v>
      </c>
      <c r="BN252" s="9">
        <f t="shared" si="134"/>
        <v>3.6</v>
      </c>
      <c r="BO252" s="2">
        <v>362</v>
      </c>
      <c r="BP252" s="2">
        <v>44.6</v>
      </c>
      <c r="BQ252" s="2">
        <v>15</v>
      </c>
      <c r="BR252" s="2">
        <v>2.17</v>
      </c>
      <c r="BS252" s="2">
        <v>14</v>
      </c>
      <c r="BT252" s="2">
        <v>2</v>
      </c>
      <c r="BU252" s="2">
        <v>9</v>
      </c>
      <c r="BV252" s="2">
        <v>7.4</v>
      </c>
      <c r="BW252" s="2">
        <v>8.3000000000000007</v>
      </c>
      <c r="BX252" s="2">
        <v>7.5</v>
      </c>
      <c r="BY252" s="2">
        <v>8.5</v>
      </c>
      <c r="BZ252" s="2">
        <v>8.6</v>
      </c>
      <c r="CA252" s="2">
        <v>8.3000000000000007</v>
      </c>
      <c r="CB252" s="2">
        <v>5.8</v>
      </c>
      <c r="CC252" s="2">
        <v>8.6999999999999993</v>
      </c>
      <c r="CD252" s="2">
        <v>7.6</v>
      </c>
      <c r="CE252" s="2">
        <v>3.8</v>
      </c>
      <c r="CF252" s="2">
        <v>3.2</v>
      </c>
      <c r="CG252" s="2">
        <v>2.8</v>
      </c>
      <c r="CH252" s="2">
        <v>3.4</v>
      </c>
      <c r="CI252" s="2">
        <v>3.4</v>
      </c>
      <c r="CJ252" s="2">
        <v>3.2</v>
      </c>
      <c r="CK252" s="2">
        <v>5.7</v>
      </c>
      <c r="CL252" s="2">
        <v>4.5999999999999996</v>
      </c>
      <c r="CM252" s="2">
        <v>5.3</v>
      </c>
      <c r="CN252" s="2">
        <v>4.2</v>
      </c>
      <c r="CO252" s="2">
        <v>5</v>
      </c>
      <c r="CP252" s="2">
        <v>5</v>
      </c>
      <c r="CQ252" s="2">
        <v>5</v>
      </c>
      <c r="CR252" s="2">
        <v>5</v>
      </c>
      <c r="CS252" s="2">
        <v>5</v>
      </c>
      <c r="CT252" s="2">
        <v>5</v>
      </c>
      <c r="CU252" s="2">
        <v>5</v>
      </c>
      <c r="CV252" s="2">
        <v>10</v>
      </c>
      <c r="CW252" s="2">
        <v>5</v>
      </c>
      <c r="CX252" s="2">
        <v>5</v>
      </c>
      <c r="CY252" s="2" t="s">
        <v>125</v>
      </c>
      <c r="CZ252" s="2" t="s">
        <v>93</v>
      </c>
      <c r="DA252" s="2" t="s">
        <v>12</v>
      </c>
      <c r="DB252" s="3">
        <v>44377</v>
      </c>
      <c r="DC252" s="3" t="s">
        <v>190</v>
      </c>
      <c r="DD252" s="3">
        <v>44387</v>
      </c>
      <c r="DE252" s="8">
        <f t="shared" si="143"/>
        <v>10</v>
      </c>
      <c r="DF252" s="8">
        <f t="shared" si="144"/>
        <v>0.33333333333333331</v>
      </c>
      <c r="DG252" s="8">
        <f t="shared" si="145"/>
        <v>153</v>
      </c>
      <c r="DH252" s="9">
        <f t="shared" si="146"/>
        <v>5.0999999999999996</v>
      </c>
      <c r="DI252" s="2">
        <v>315</v>
      </c>
      <c r="DJ252" s="2">
        <v>38.6</v>
      </c>
      <c r="DK252" s="2">
        <v>8</v>
      </c>
      <c r="DL252" s="2">
        <v>1.145</v>
      </c>
      <c r="DM252" s="2">
        <v>12</v>
      </c>
      <c r="DN252" s="2">
        <v>2</v>
      </c>
      <c r="DO252" s="2">
        <v>9</v>
      </c>
      <c r="DP252" s="2">
        <v>8</v>
      </c>
      <c r="DQ252" s="2">
        <v>7.5</v>
      </c>
      <c r="DR252" s="2">
        <v>8</v>
      </c>
      <c r="DS252" s="2">
        <v>7</v>
      </c>
      <c r="DT252" s="2">
        <v>6.5</v>
      </c>
      <c r="DU252" s="2">
        <v>6</v>
      </c>
      <c r="DV252" s="2">
        <v>6.8</v>
      </c>
      <c r="DW252" s="2">
        <v>6</v>
      </c>
      <c r="DX252" s="2">
        <v>5.3</v>
      </c>
      <c r="DY252" s="2">
        <v>4</v>
      </c>
      <c r="DZ252" s="2">
        <v>3.5</v>
      </c>
      <c r="EA252" s="2">
        <v>3.7</v>
      </c>
      <c r="EB252" s="2">
        <v>3</v>
      </c>
      <c r="EC252" s="2">
        <v>3.4</v>
      </c>
      <c r="ED252" s="2">
        <v>3</v>
      </c>
      <c r="EE252" s="2">
        <v>3.4</v>
      </c>
      <c r="EF252" s="2">
        <v>3.3</v>
      </c>
      <c r="EG252" s="2">
        <v>3.2</v>
      </c>
      <c r="EH252" s="2">
        <v>3</v>
      </c>
      <c r="EI252" s="2">
        <v>5</v>
      </c>
      <c r="EJ252" s="2">
        <v>5</v>
      </c>
      <c r="EK252" s="2">
        <v>5</v>
      </c>
      <c r="EL252" s="2">
        <v>5</v>
      </c>
      <c r="EM252" s="2">
        <v>5</v>
      </c>
      <c r="EN252" s="2">
        <v>5</v>
      </c>
      <c r="EO252" s="2">
        <v>5</v>
      </c>
      <c r="EP252" s="2">
        <v>5</v>
      </c>
      <c r="EQ252" s="2">
        <v>5</v>
      </c>
      <c r="ER252" s="2">
        <v>5</v>
      </c>
      <c r="ES252" s="2" t="s">
        <v>126</v>
      </c>
      <c r="ET252" s="2" t="s">
        <v>138</v>
      </c>
      <c r="EU252" s="2" t="s">
        <v>18</v>
      </c>
    </row>
    <row r="253" spans="1:151" x14ac:dyDescent="0.3">
      <c r="A253" s="2">
        <v>252</v>
      </c>
      <c r="B253" s="2">
        <v>2</v>
      </c>
      <c r="C253" s="2">
        <v>3</v>
      </c>
      <c r="D253" s="2">
        <v>7</v>
      </c>
      <c r="E253" s="2" t="s">
        <v>28</v>
      </c>
      <c r="F253" s="2" t="s">
        <v>29</v>
      </c>
      <c r="G253" s="2" t="s">
        <v>10</v>
      </c>
      <c r="H253" s="2">
        <v>1</v>
      </c>
      <c r="J253" s="3">
        <v>43562</v>
      </c>
      <c r="K253" s="3">
        <v>43950</v>
      </c>
      <c r="L253" s="3" t="s">
        <v>188</v>
      </c>
      <c r="M253" s="7">
        <f t="shared" si="149"/>
        <v>388</v>
      </c>
      <c r="N253" s="7">
        <f t="shared" si="128"/>
        <v>12.933333333333334</v>
      </c>
      <c r="O253" s="3">
        <v>44054</v>
      </c>
      <c r="P253" s="7">
        <f t="shared" si="150"/>
        <v>104</v>
      </c>
      <c r="Q253" s="7">
        <f t="shared" si="130"/>
        <v>3.4666666666666668</v>
      </c>
      <c r="R253" s="2">
        <v>17</v>
      </c>
      <c r="S253" s="2">
        <v>254.3</v>
      </c>
      <c r="T253" s="2">
        <v>35.6</v>
      </c>
      <c r="U253" s="2">
        <v>7</v>
      </c>
      <c r="V253" s="2">
        <v>2.06</v>
      </c>
      <c r="W253" s="2">
        <v>10</v>
      </c>
      <c r="X253" s="2">
        <v>2</v>
      </c>
      <c r="Y253" s="2">
        <v>8</v>
      </c>
      <c r="Z253" s="2">
        <v>8.6</v>
      </c>
      <c r="AA253" s="2">
        <v>13.5</v>
      </c>
      <c r="AB253" s="2">
        <v>8</v>
      </c>
      <c r="AC253" s="2">
        <v>7.8</v>
      </c>
      <c r="AD253" s="2">
        <v>8</v>
      </c>
      <c r="AE253" s="2">
        <v>11</v>
      </c>
      <c r="AF253" s="2">
        <v>7.8</v>
      </c>
      <c r="AG253" s="2">
        <v>7</v>
      </c>
      <c r="AH253" s="2">
        <v>8.5</v>
      </c>
      <c r="AI253" s="2">
        <v>4.8</v>
      </c>
      <c r="AJ253" s="2">
        <v>6</v>
      </c>
      <c r="AK253" s="2">
        <v>7</v>
      </c>
      <c r="AL253" s="2">
        <v>3.6</v>
      </c>
      <c r="AM253" s="2">
        <v>6</v>
      </c>
      <c r="AN253" s="2">
        <v>6.5</v>
      </c>
      <c r="AO253" s="2">
        <v>7.3</v>
      </c>
      <c r="AP253" s="2">
        <v>3.6</v>
      </c>
      <c r="AQ253" s="2">
        <v>5</v>
      </c>
      <c r="AR253" s="2">
        <v>5</v>
      </c>
      <c r="AS253" s="2">
        <f t="shared" si="125"/>
        <v>5.48</v>
      </c>
      <c r="AT253" s="2">
        <f t="shared" si="126"/>
        <v>1.7452229299363058</v>
      </c>
      <c r="AU253" s="2">
        <v>9</v>
      </c>
      <c r="AV253" s="2">
        <v>14</v>
      </c>
      <c r="AW253" s="2">
        <v>23</v>
      </c>
      <c r="AX253" s="2">
        <v>7</v>
      </c>
      <c r="AY253" s="2">
        <v>12</v>
      </c>
      <c r="AZ253" s="2">
        <v>16</v>
      </c>
      <c r="BA253" s="2">
        <v>20</v>
      </c>
      <c r="BB253" s="2">
        <v>6</v>
      </c>
      <c r="BC253" s="2">
        <v>9</v>
      </c>
      <c r="BD253" s="2">
        <v>10</v>
      </c>
      <c r="BE253" s="2" t="s">
        <v>95</v>
      </c>
      <c r="BF253" s="2" t="s">
        <v>93</v>
      </c>
      <c r="BG253" s="2" t="s">
        <v>11</v>
      </c>
      <c r="BH253" s="3">
        <v>44215</v>
      </c>
      <c r="BI253" s="3" t="s">
        <v>188</v>
      </c>
      <c r="BJ253" s="3">
        <v>44411</v>
      </c>
      <c r="BK253" s="8">
        <f t="shared" si="131"/>
        <v>196</v>
      </c>
      <c r="BL253" s="8">
        <f t="shared" si="132"/>
        <v>6.5333333333333332</v>
      </c>
      <c r="BM253" s="8">
        <f t="shared" si="133"/>
        <v>357</v>
      </c>
      <c r="BN253" s="9">
        <f t="shared" si="134"/>
        <v>11.9</v>
      </c>
      <c r="BO253" s="2">
        <v>332</v>
      </c>
      <c r="BP253" s="2">
        <v>40.5</v>
      </c>
      <c r="BQ253" s="2">
        <v>15</v>
      </c>
      <c r="BR253" s="2">
        <v>0.89300000000000002</v>
      </c>
      <c r="BS253" s="2">
        <v>14</v>
      </c>
      <c r="BT253" s="2" t="s">
        <v>118</v>
      </c>
      <c r="BU253" s="2">
        <v>8</v>
      </c>
      <c r="BV253" s="2">
        <v>6.7</v>
      </c>
      <c r="BW253" s="2">
        <v>8.5</v>
      </c>
      <c r="BX253" s="2">
        <v>6.5</v>
      </c>
      <c r="BY253" s="2">
        <v>6.8</v>
      </c>
      <c r="BZ253" s="2">
        <v>7</v>
      </c>
      <c r="CA253" s="2">
        <v>6.3</v>
      </c>
      <c r="CB253" s="2">
        <v>6</v>
      </c>
      <c r="CC253" s="2">
        <v>5.5</v>
      </c>
      <c r="CD253" s="2">
        <v>5.6</v>
      </c>
      <c r="CE253" s="2">
        <v>3.3</v>
      </c>
      <c r="CF253" s="2">
        <v>3.2</v>
      </c>
      <c r="CG253" s="2">
        <v>4.5</v>
      </c>
      <c r="CH253" s="2">
        <v>2.5</v>
      </c>
      <c r="CI253" s="2">
        <v>3</v>
      </c>
      <c r="CJ253" s="2">
        <v>1.8</v>
      </c>
      <c r="CK253" s="2">
        <v>2</v>
      </c>
      <c r="CL253" s="2">
        <v>3</v>
      </c>
      <c r="CM253" s="2">
        <v>2</v>
      </c>
      <c r="CN253" s="2">
        <v>3.3</v>
      </c>
      <c r="CO253" s="2">
        <v>4</v>
      </c>
      <c r="CP253" s="2">
        <v>3</v>
      </c>
      <c r="CQ253" s="2">
        <v>6</v>
      </c>
      <c r="CR253" s="2">
        <v>3</v>
      </c>
      <c r="CS253" s="2">
        <v>3</v>
      </c>
      <c r="CT253" s="2">
        <v>2</v>
      </c>
      <c r="CU253" s="2">
        <v>2</v>
      </c>
      <c r="CV253" s="2">
        <v>3</v>
      </c>
      <c r="CW253" s="2">
        <v>2</v>
      </c>
      <c r="CX253" s="2">
        <v>3</v>
      </c>
      <c r="CY253" s="2">
        <v>1</v>
      </c>
      <c r="CZ253" s="2" t="s">
        <v>93</v>
      </c>
      <c r="DA253" s="2" t="s">
        <v>12</v>
      </c>
      <c r="DB253" s="3">
        <v>44392</v>
      </c>
      <c r="DC253" s="3" t="s">
        <v>190</v>
      </c>
      <c r="DD253" s="3">
        <v>44466</v>
      </c>
      <c r="DE253" s="8">
        <f t="shared" si="143"/>
        <v>74</v>
      </c>
      <c r="DF253" s="8">
        <f t="shared" si="144"/>
        <v>2.4666666666666668</v>
      </c>
      <c r="DG253" s="8">
        <f t="shared" si="145"/>
        <v>55</v>
      </c>
      <c r="DH253" s="9">
        <f t="shared" si="146"/>
        <v>1.8333333333333333</v>
      </c>
      <c r="DI253" s="2">
        <v>409.3</v>
      </c>
      <c r="DJ253" s="2">
        <v>56.7</v>
      </c>
      <c r="DK253" s="2">
        <v>7</v>
      </c>
      <c r="DL253" s="2">
        <v>2.13</v>
      </c>
      <c r="DM253" s="2">
        <v>15</v>
      </c>
      <c r="DN253" s="2">
        <v>2</v>
      </c>
      <c r="DO253" s="2">
        <v>9.5</v>
      </c>
      <c r="DP253" s="2">
        <v>10</v>
      </c>
      <c r="DQ253" s="2">
        <v>9</v>
      </c>
      <c r="DR253" s="2">
        <v>8.5</v>
      </c>
      <c r="DS253" s="2">
        <v>9</v>
      </c>
      <c r="DT253" s="2">
        <v>8.6</v>
      </c>
      <c r="DU253" s="2">
        <v>8</v>
      </c>
      <c r="DV253" s="2">
        <v>8.5</v>
      </c>
      <c r="DW253" s="2">
        <v>7.5</v>
      </c>
      <c r="DX253" s="2">
        <v>3.5</v>
      </c>
      <c r="DY253" s="2">
        <v>3.6</v>
      </c>
      <c r="DZ253" s="2">
        <v>4</v>
      </c>
      <c r="EA253" s="2">
        <v>3.6</v>
      </c>
      <c r="EB253" s="2">
        <v>3.4</v>
      </c>
      <c r="EC253" s="2">
        <v>3.6</v>
      </c>
      <c r="ED253" s="2">
        <v>3.4</v>
      </c>
      <c r="EE253" s="2">
        <v>3.7</v>
      </c>
      <c r="EF253" s="2">
        <v>3.3</v>
      </c>
      <c r="EG253" s="2">
        <v>3.6</v>
      </c>
      <c r="EH253" s="2">
        <v>5</v>
      </c>
      <c r="EI253" s="2">
        <v>5</v>
      </c>
      <c r="EJ253" s="2">
        <v>5</v>
      </c>
      <c r="EK253" s="2">
        <v>5</v>
      </c>
      <c r="EL253" s="2">
        <v>5</v>
      </c>
      <c r="EM253" s="2">
        <v>5</v>
      </c>
      <c r="EN253" s="2">
        <v>5</v>
      </c>
      <c r="EO253" s="2">
        <v>5</v>
      </c>
      <c r="EP253" s="2">
        <v>5</v>
      </c>
      <c r="EQ253" s="2">
        <v>5</v>
      </c>
      <c r="ER253" s="2">
        <v>5</v>
      </c>
      <c r="ES253" s="2" t="s">
        <v>126</v>
      </c>
      <c r="ET253" s="2" t="s">
        <v>138</v>
      </c>
      <c r="EU253" s="2" t="s">
        <v>18</v>
      </c>
    </row>
    <row r="254" spans="1:151" x14ac:dyDescent="0.3">
      <c r="A254" s="2">
        <v>253</v>
      </c>
      <c r="B254" s="2">
        <v>2</v>
      </c>
      <c r="C254" s="2">
        <v>1</v>
      </c>
      <c r="D254" s="2">
        <v>8</v>
      </c>
      <c r="E254" s="2" t="s">
        <v>37</v>
      </c>
      <c r="F254" s="2" t="s">
        <v>24</v>
      </c>
      <c r="G254" s="2" t="s">
        <v>15</v>
      </c>
      <c r="H254" s="2">
        <v>1</v>
      </c>
      <c r="J254" s="3">
        <v>43696</v>
      </c>
      <c r="K254" s="3">
        <v>44293</v>
      </c>
      <c r="L254" s="3" t="s">
        <v>188</v>
      </c>
      <c r="M254" s="7">
        <f t="shared" si="149"/>
        <v>597</v>
      </c>
      <c r="N254" s="7">
        <f t="shared" si="128"/>
        <v>19.899999999999999</v>
      </c>
      <c r="O254" s="3">
        <v>44452</v>
      </c>
      <c r="P254" s="7">
        <f t="shared" si="150"/>
        <v>159</v>
      </c>
      <c r="Q254" s="7">
        <f t="shared" si="130"/>
        <v>5.3</v>
      </c>
      <c r="R254" s="2">
        <v>13</v>
      </c>
      <c r="S254" s="2">
        <v>135</v>
      </c>
      <c r="T254" s="2">
        <v>15.3</v>
      </c>
      <c r="U254" s="2">
        <v>7</v>
      </c>
      <c r="V254" s="2">
        <v>0.63</v>
      </c>
      <c r="W254" s="2">
        <v>4</v>
      </c>
      <c r="X254" s="2">
        <v>2</v>
      </c>
      <c r="Y254" s="2">
        <v>9.4</v>
      </c>
      <c r="Z254" s="2">
        <v>10.5</v>
      </c>
      <c r="AA254" s="2">
        <v>9</v>
      </c>
      <c r="AB254" s="2">
        <v>8</v>
      </c>
      <c r="AC254" s="2">
        <v>8.5</v>
      </c>
      <c r="AD254" s="2">
        <v>9</v>
      </c>
      <c r="AE254" s="2">
        <v>8.4</v>
      </c>
      <c r="AF254" s="2">
        <v>8.6</v>
      </c>
      <c r="AG254" s="2">
        <v>8</v>
      </c>
      <c r="AH254" s="2">
        <v>8</v>
      </c>
      <c r="AI254" s="2">
        <v>7.8</v>
      </c>
      <c r="AJ254" s="2">
        <v>7.5</v>
      </c>
      <c r="AK254" s="2">
        <v>6.8</v>
      </c>
      <c r="AL254" s="2">
        <v>6.5</v>
      </c>
      <c r="AM254" s="2">
        <v>6</v>
      </c>
      <c r="AN254" s="2">
        <v>7</v>
      </c>
      <c r="AO254" s="2">
        <v>6.5</v>
      </c>
      <c r="AP254" s="2">
        <v>6</v>
      </c>
      <c r="AQ254" s="2">
        <v>5.8</v>
      </c>
      <c r="AR254" s="2">
        <v>5.4</v>
      </c>
      <c r="AS254" s="2">
        <f t="shared" si="125"/>
        <v>6.5299999999999994</v>
      </c>
      <c r="AT254" s="2">
        <f t="shared" si="126"/>
        <v>2.0796178343949041</v>
      </c>
      <c r="AU254" s="2">
        <v>30</v>
      </c>
      <c r="AV254" s="2">
        <v>25</v>
      </c>
      <c r="AW254" s="2">
        <v>20</v>
      </c>
      <c r="AX254" s="2">
        <v>15</v>
      </c>
      <c r="AY254" s="2">
        <v>15</v>
      </c>
      <c r="AZ254" s="2">
        <v>20</v>
      </c>
      <c r="BA254" s="2">
        <v>15</v>
      </c>
      <c r="BB254" s="2">
        <v>15</v>
      </c>
      <c r="BC254" s="2">
        <v>15</v>
      </c>
      <c r="BD254" s="2">
        <v>10</v>
      </c>
      <c r="BE254" s="2" t="s">
        <v>123</v>
      </c>
      <c r="BF254" s="2" t="s">
        <v>94</v>
      </c>
      <c r="BG254" s="2" t="s">
        <v>11</v>
      </c>
      <c r="BH254" s="3"/>
    </row>
    <row r="255" spans="1:151" x14ac:dyDescent="0.3">
      <c r="A255" s="2">
        <v>254</v>
      </c>
      <c r="B255" s="2">
        <v>2</v>
      </c>
      <c r="C255" s="2">
        <v>2</v>
      </c>
      <c r="D255" s="2">
        <v>8</v>
      </c>
      <c r="E255" s="2" t="s">
        <v>37</v>
      </c>
      <c r="F255" s="2" t="s">
        <v>24</v>
      </c>
      <c r="G255" s="2" t="s">
        <v>15</v>
      </c>
      <c r="H255" s="2">
        <v>1</v>
      </c>
      <c r="J255" s="3">
        <v>43872</v>
      </c>
      <c r="AS255" s="2" t="e">
        <f t="shared" si="125"/>
        <v>#DIV/0!</v>
      </c>
      <c r="AT255" s="2" t="e">
        <f t="shared" si="126"/>
        <v>#DIV/0!</v>
      </c>
      <c r="BH255" s="3"/>
    </row>
    <row r="256" spans="1:151" x14ac:dyDescent="0.3">
      <c r="A256" s="2">
        <v>255</v>
      </c>
      <c r="B256" s="2">
        <v>2</v>
      </c>
      <c r="C256" s="2">
        <v>3</v>
      </c>
      <c r="D256" s="2">
        <v>8</v>
      </c>
      <c r="E256" s="2" t="s">
        <v>37</v>
      </c>
      <c r="F256" s="2" t="s">
        <v>24</v>
      </c>
      <c r="G256" s="2" t="s">
        <v>15</v>
      </c>
      <c r="H256" s="2">
        <v>1</v>
      </c>
      <c r="J256" s="3">
        <v>43696</v>
      </c>
      <c r="K256" s="3">
        <v>44039</v>
      </c>
      <c r="L256" s="3" t="s">
        <v>190</v>
      </c>
      <c r="M256" s="7">
        <f t="shared" ref="M256:M277" si="157">K:K-J:J</f>
        <v>343</v>
      </c>
      <c r="N256" s="7">
        <f t="shared" si="128"/>
        <v>11.433333333333334</v>
      </c>
      <c r="O256" s="3">
        <v>44230</v>
      </c>
      <c r="P256" s="7">
        <f t="shared" ref="P256:P277" si="158">O:O-K:K</f>
        <v>191</v>
      </c>
      <c r="Q256" s="7">
        <f t="shared" si="130"/>
        <v>6.3666666666666663</v>
      </c>
      <c r="R256" s="2">
        <v>17</v>
      </c>
      <c r="S256" s="2">
        <v>269</v>
      </c>
      <c r="T256" s="2">
        <v>29.4</v>
      </c>
      <c r="U256" s="2">
        <v>14</v>
      </c>
      <c r="V256" s="2">
        <v>0.55000000000000004</v>
      </c>
      <c r="W256" s="2">
        <v>5</v>
      </c>
      <c r="X256" s="2">
        <v>2</v>
      </c>
      <c r="Y256" s="2">
        <v>7.5</v>
      </c>
      <c r="Z256" s="2">
        <v>7.2</v>
      </c>
      <c r="AA256" s="2">
        <v>5.5</v>
      </c>
      <c r="AB256" s="2">
        <v>6.8</v>
      </c>
      <c r="AC256" s="2">
        <v>7</v>
      </c>
      <c r="AD256" s="2">
        <v>6.4</v>
      </c>
      <c r="AE256" s="2">
        <v>7</v>
      </c>
      <c r="AF256" s="2">
        <v>6</v>
      </c>
      <c r="AG256" s="2">
        <v>5.5</v>
      </c>
      <c r="AH256" s="2">
        <v>6.6</v>
      </c>
      <c r="AI256" s="2">
        <v>4.2</v>
      </c>
      <c r="AJ256" s="2">
        <v>4.5999999999999996</v>
      </c>
      <c r="AK256" s="2">
        <v>4</v>
      </c>
      <c r="AL256" s="2">
        <v>4.4000000000000004</v>
      </c>
      <c r="AM256" s="2">
        <v>4.8</v>
      </c>
      <c r="AN256" s="2">
        <v>4.5999999999999996</v>
      </c>
      <c r="AO256" s="2">
        <v>4.5999999999999996</v>
      </c>
      <c r="AP256" s="2">
        <v>4</v>
      </c>
      <c r="AQ256" s="2">
        <v>3.5</v>
      </c>
      <c r="AR256" s="2">
        <v>5</v>
      </c>
      <c r="AS256" s="2">
        <f t="shared" si="125"/>
        <v>4.37</v>
      </c>
      <c r="AT256" s="2">
        <f t="shared" si="126"/>
        <v>1.39171974522293</v>
      </c>
      <c r="AU256" s="2">
        <v>4</v>
      </c>
      <c r="AV256" s="2">
        <v>5</v>
      </c>
      <c r="AW256" s="2">
        <v>3</v>
      </c>
      <c r="AX256" s="2">
        <v>4</v>
      </c>
      <c r="AY256" s="2">
        <v>5</v>
      </c>
      <c r="AZ256" s="2">
        <v>4</v>
      </c>
      <c r="BA256" s="2">
        <v>5</v>
      </c>
      <c r="BB256" s="2">
        <v>4</v>
      </c>
      <c r="BC256" s="2">
        <v>4</v>
      </c>
      <c r="BD256" s="2">
        <v>5</v>
      </c>
      <c r="BE256" s="2">
        <v>1</v>
      </c>
      <c r="BF256" s="2" t="s">
        <v>94</v>
      </c>
      <c r="BG256" s="2" t="s">
        <v>11</v>
      </c>
      <c r="BH256" s="3"/>
      <c r="BJ256" s="3">
        <v>44289</v>
      </c>
      <c r="BM256" s="8">
        <f t="shared" si="133"/>
        <v>59</v>
      </c>
      <c r="BN256" s="9">
        <f t="shared" si="134"/>
        <v>1.9666666666666666</v>
      </c>
      <c r="BO256" s="2">
        <v>209</v>
      </c>
      <c r="BP256" s="2">
        <v>28.7</v>
      </c>
      <c r="BQ256" s="2">
        <v>14</v>
      </c>
      <c r="BR256" s="2">
        <v>7</v>
      </c>
      <c r="BS256" s="2">
        <v>7</v>
      </c>
      <c r="BT256" s="2">
        <v>2</v>
      </c>
      <c r="BU256" s="2">
        <v>16.5</v>
      </c>
      <c r="BV256" s="2">
        <v>17.5</v>
      </c>
      <c r="BW256" s="2">
        <v>17.8</v>
      </c>
      <c r="BX256" s="2">
        <v>15.3</v>
      </c>
      <c r="BY256" s="2">
        <v>17</v>
      </c>
      <c r="BZ256" s="2">
        <v>13.8</v>
      </c>
      <c r="CA256" s="2">
        <v>18</v>
      </c>
      <c r="CB256" s="2">
        <v>15</v>
      </c>
      <c r="CC256" s="2">
        <v>12.8</v>
      </c>
      <c r="CD256" s="2">
        <v>16.8</v>
      </c>
      <c r="CE256" s="2">
        <v>10.4</v>
      </c>
      <c r="CF256" s="2">
        <v>9</v>
      </c>
      <c r="CG256" s="2">
        <v>9.6999999999999993</v>
      </c>
      <c r="CH256" s="2">
        <v>9.5</v>
      </c>
      <c r="CI256" s="2">
        <v>8.3000000000000007</v>
      </c>
      <c r="CJ256" s="2">
        <v>8.6999999999999993</v>
      </c>
      <c r="CK256" s="2">
        <v>9.6</v>
      </c>
      <c r="CL256" s="2">
        <v>10.5</v>
      </c>
      <c r="CM256" s="2">
        <v>7.8</v>
      </c>
      <c r="CN256" s="2">
        <v>9.1999999999999993</v>
      </c>
      <c r="CO256" s="2">
        <v>90</v>
      </c>
      <c r="CP256" s="2">
        <v>74</v>
      </c>
      <c r="CQ256" s="2">
        <v>88</v>
      </c>
      <c r="CR256" s="2">
        <v>64</v>
      </c>
      <c r="CS256" s="2">
        <v>65</v>
      </c>
      <c r="CT256" s="2">
        <v>46</v>
      </c>
      <c r="CU256" s="2">
        <v>84</v>
      </c>
      <c r="CV256" s="2">
        <v>80</v>
      </c>
      <c r="CW256" s="2">
        <v>35</v>
      </c>
      <c r="CX256" s="2">
        <v>82</v>
      </c>
      <c r="CY256" s="2" t="s">
        <v>95</v>
      </c>
      <c r="CZ256" s="2" t="s">
        <v>94</v>
      </c>
      <c r="DA256" s="2" t="s">
        <v>12</v>
      </c>
    </row>
    <row r="257" spans="1:151" x14ac:dyDescent="0.3">
      <c r="A257" s="2">
        <v>256</v>
      </c>
      <c r="B257" s="2">
        <v>2</v>
      </c>
      <c r="C257" s="2">
        <v>1</v>
      </c>
      <c r="D257" s="2">
        <v>8</v>
      </c>
      <c r="E257" s="2" t="s">
        <v>22</v>
      </c>
      <c r="F257" s="2" t="s">
        <v>33</v>
      </c>
      <c r="I257" s="2">
        <v>1</v>
      </c>
      <c r="J257" s="3">
        <v>43656</v>
      </c>
      <c r="K257" s="3">
        <v>44081</v>
      </c>
      <c r="L257" s="3" t="s">
        <v>191</v>
      </c>
      <c r="M257" s="7">
        <f t="shared" si="157"/>
        <v>425</v>
      </c>
      <c r="N257" s="7">
        <f t="shared" si="128"/>
        <v>14.166666666666666</v>
      </c>
      <c r="O257" s="3">
        <v>44199</v>
      </c>
      <c r="P257" s="7">
        <f t="shared" si="158"/>
        <v>118</v>
      </c>
      <c r="Q257" s="7">
        <f t="shared" si="130"/>
        <v>3.9333333333333331</v>
      </c>
      <c r="R257" s="2">
        <v>18</v>
      </c>
      <c r="S257" s="2">
        <v>323</v>
      </c>
      <c r="T257" s="2">
        <v>43.4</v>
      </c>
      <c r="U257" s="2">
        <v>13</v>
      </c>
      <c r="V257" s="2">
        <v>17</v>
      </c>
      <c r="W257" s="2">
        <v>8</v>
      </c>
      <c r="X257" s="2">
        <v>2</v>
      </c>
      <c r="Y257" s="2">
        <v>24.5</v>
      </c>
      <c r="Z257" s="2">
        <v>23.7</v>
      </c>
      <c r="AA257" s="2">
        <v>25</v>
      </c>
      <c r="AB257" s="2">
        <v>26</v>
      </c>
      <c r="AC257" s="2">
        <v>22</v>
      </c>
      <c r="AD257" s="2">
        <v>23.4</v>
      </c>
      <c r="AE257" s="2">
        <v>21</v>
      </c>
      <c r="AF257" s="2">
        <v>24.7</v>
      </c>
      <c r="AG257" s="2">
        <v>25.6</v>
      </c>
      <c r="AH257" s="2">
        <v>22</v>
      </c>
      <c r="AI257" s="2">
        <v>13.4</v>
      </c>
      <c r="AJ257" s="2">
        <v>12.5</v>
      </c>
      <c r="AK257" s="2">
        <v>13.5</v>
      </c>
      <c r="AL257" s="2">
        <v>13.2</v>
      </c>
      <c r="AM257" s="2">
        <v>12.5</v>
      </c>
      <c r="AN257" s="2">
        <v>12.8</v>
      </c>
      <c r="AO257" s="2">
        <v>13</v>
      </c>
      <c r="AP257" s="2">
        <v>13.5</v>
      </c>
      <c r="AQ257" s="2">
        <v>12</v>
      </c>
      <c r="AR257" s="2">
        <v>12.5</v>
      </c>
      <c r="AS257" s="2">
        <f t="shared" si="125"/>
        <v>12.889999999999997</v>
      </c>
      <c r="AT257" s="2">
        <f t="shared" si="126"/>
        <v>4.1050955414012726</v>
      </c>
      <c r="AU257" s="2">
        <v>202</v>
      </c>
      <c r="AV257" s="2">
        <v>184</v>
      </c>
      <c r="AW257" s="2">
        <v>205</v>
      </c>
      <c r="AX257" s="2">
        <v>216</v>
      </c>
      <c r="AY257" s="2">
        <v>163</v>
      </c>
      <c r="AZ257" s="2">
        <v>189</v>
      </c>
      <c r="BA257" s="2">
        <v>180</v>
      </c>
      <c r="BB257" s="2">
        <v>209</v>
      </c>
      <c r="BC257" s="2">
        <v>187</v>
      </c>
      <c r="BD257" s="2">
        <v>153</v>
      </c>
      <c r="BE257" s="2">
        <v>1</v>
      </c>
      <c r="BF257" s="2" t="s">
        <v>94</v>
      </c>
      <c r="BG257" s="2" t="s">
        <v>11</v>
      </c>
      <c r="BH257" s="3">
        <v>43964</v>
      </c>
      <c r="BI257" s="3" t="s">
        <v>189</v>
      </c>
      <c r="BJ257" s="3">
        <v>44297</v>
      </c>
      <c r="BK257" s="8">
        <f t="shared" si="131"/>
        <v>333</v>
      </c>
      <c r="BL257" s="8">
        <f t="shared" si="132"/>
        <v>11.1</v>
      </c>
      <c r="BM257" s="8">
        <f t="shared" si="133"/>
        <v>98</v>
      </c>
      <c r="BN257" s="9">
        <f t="shared" si="134"/>
        <v>3.2666666666666666</v>
      </c>
      <c r="BO257" s="2">
        <v>365</v>
      </c>
      <c r="BP257" s="2">
        <v>47.5</v>
      </c>
      <c r="BQ257" s="2">
        <v>8</v>
      </c>
      <c r="BR257" s="2">
        <v>17.88</v>
      </c>
      <c r="BS257" s="2">
        <v>7</v>
      </c>
      <c r="BT257" s="2">
        <v>1</v>
      </c>
      <c r="BU257" s="2">
        <v>27</v>
      </c>
      <c r="BV257" s="2">
        <v>26.2</v>
      </c>
      <c r="BW257" s="2">
        <v>28.4</v>
      </c>
      <c r="BX257" s="2">
        <v>28.5</v>
      </c>
      <c r="BY257" s="2">
        <v>24.5</v>
      </c>
      <c r="BZ257" s="2">
        <v>27</v>
      </c>
      <c r="CA257" s="2">
        <v>23</v>
      </c>
      <c r="CB257" s="2">
        <v>24.5</v>
      </c>
      <c r="CC257" s="2">
        <v>24.4</v>
      </c>
      <c r="CD257" s="2">
        <v>22.5</v>
      </c>
      <c r="CE257" s="2">
        <v>11.5</v>
      </c>
      <c r="CF257" s="2">
        <v>11</v>
      </c>
      <c r="CG257" s="2">
        <v>12</v>
      </c>
      <c r="CH257" s="2">
        <v>11</v>
      </c>
      <c r="CI257" s="2">
        <v>11.2</v>
      </c>
      <c r="CJ257" s="2">
        <v>11.6</v>
      </c>
      <c r="CK257" s="2">
        <v>11.5</v>
      </c>
      <c r="CL257" s="2">
        <v>11.5</v>
      </c>
      <c r="CM257" s="2">
        <v>11</v>
      </c>
      <c r="CN257" s="2">
        <v>10.5</v>
      </c>
      <c r="CO257" s="2">
        <v>130</v>
      </c>
      <c r="CP257" s="2">
        <v>125</v>
      </c>
      <c r="CQ257" s="2">
        <v>215</v>
      </c>
      <c r="CR257" s="2">
        <v>205</v>
      </c>
      <c r="CS257" s="2">
        <v>165</v>
      </c>
      <c r="CT257" s="2">
        <v>185</v>
      </c>
      <c r="CU257" s="2">
        <v>165</v>
      </c>
      <c r="CV257" s="2">
        <v>170</v>
      </c>
      <c r="CW257" s="2">
        <v>165</v>
      </c>
      <c r="CX257" s="2">
        <v>135</v>
      </c>
      <c r="CY257" s="2" t="s">
        <v>123</v>
      </c>
      <c r="CZ257" s="2" t="s">
        <v>94</v>
      </c>
      <c r="DA257" s="2" t="s">
        <v>12</v>
      </c>
    </row>
    <row r="258" spans="1:151" x14ac:dyDescent="0.3">
      <c r="A258" s="2">
        <v>257</v>
      </c>
      <c r="B258" s="2">
        <v>2</v>
      </c>
      <c r="C258" s="2">
        <v>2</v>
      </c>
      <c r="D258" s="2">
        <v>8</v>
      </c>
      <c r="E258" s="2" t="s">
        <v>22</v>
      </c>
      <c r="F258" s="2" t="s">
        <v>33</v>
      </c>
      <c r="I258" s="2">
        <v>1</v>
      </c>
      <c r="J258" s="3">
        <v>43656</v>
      </c>
      <c r="K258" s="3">
        <v>44065</v>
      </c>
      <c r="L258" s="3" t="s">
        <v>190</v>
      </c>
      <c r="M258" s="7">
        <f t="shared" si="157"/>
        <v>409</v>
      </c>
      <c r="N258" s="7">
        <f t="shared" si="128"/>
        <v>13.633333333333333</v>
      </c>
      <c r="O258" s="3">
        <v>44204</v>
      </c>
      <c r="P258" s="7">
        <f t="shared" si="158"/>
        <v>139</v>
      </c>
      <c r="Q258" s="7">
        <f t="shared" si="130"/>
        <v>4.6333333333333337</v>
      </c>
      <c r="R258" s="2">
        <v>16</v>
      </c>
      <c r="S258" s="2">
        <v>303</v>
      </c>
      <c r="T258" s="2">
        <v>46.5</v>
      </c>
      <c r="U258" s="2">
        <v>13</v>
      </c>
      <c r="V258" s="2">
        <v>22</v>
      </c>
      <c r="W258" s="2">
        <v>8</v>
      </c>
      <c r="X258" s="2">
        <v>2</v>
      </c>
      <c r="Y258" s="2">
        <v>21</v>
      </c>
      <c r="Z258" s="2">
        <v>24</v>
      </c>
      <c r="AA258" s="2">
        <v>25.4</v>
      </c>
      <c r="AB258" s="2">
        <v>24</v>
      </c>
      <c r="AC258" s="2">
        <v>20</v>
      </c>
      <c r="AD258" s="2">
        <v>22</v>
      </c>
      <c r="AE258" s="2">
        <v>21</v>
      </c>
      <c r="AF258" s="2">
        <v>20.6</v>
      </c>
      <c r="AG258" s="2">
        <v>25</v>
      </c>
      <c r="AH258" s="2">
        <v>22.4</v>
      </c>
      <c r="AI258" s="2">
        <v>11.7</v>
      </c>
      <c r="AJ258" s="2">
        <v>12</v>
      </c>
      <c r="AK258" s="2">
        <v>12.7</v>
      </c>
      <c r="AL258" s="2">
        <v>10.6</v>
      </c>
      <c r="AM258" s="2">
        <v>11.6</v>
      </c>
      <c r="AN258" s="2">
        <v>11.5</v>
      </c>
      <c r="AO258" s="2">
        <v>12</v>
      </c>
      <c r="AP258" s="2">
        <v>11.8</v>
      </c>
      <c r="AQ258" s="2">
        <v>10.4</v>
      </c>
      <c r="AR258" s="2">
        <v>11.8</v>
      </c>
      <c r="AS258" s="2">
        <f t="shared" si="125"/>
        <v>11.61</v>
      </c>
      <c r="AT258" s="2">
        <f t="shared" si="126"/>
        <v>3.6974522292993628</v>
      </c>
      <c r="AU258" s="2">
        <v>148</v>
      </c>
      <c r="AV258" s="2">
        <v>157</v>
      </c>
      <c r="AW258" s="2">
        <v>171</v>
      </c>
      <c r="AX258" s="2">
        <v>137</v>
      </c>
      <c r="AY258" s="2">
        <v>113</v>
      </c>
      <c r="AZ258" s="2">
        <v>128</v>
      </c>
      <c r="BA258" s="2">
        <v>133</v>
      </c>
      <c r="BB258" s="2">
        <v>128</v>
      </c>
      <c r="BC258" s="2">
        <v>148</v>
      </c>
      <c r="BD258" s="2">
        <v>146</v>
      </c>
      <c r="BE258" s="2">
        <v>1</v>
      </c>
      <c r="BF258" s="2" t="s">
        <v>94</v>
      </c>
      <c r="BG258" s="2" t="s">
        <v>11</v>
      </c>
      <c r="BH258" s="3">
        <v>44468</v>
      </c>
      <c r="BI258" s="3" t="s">
        <v>191</v>
      </c>
      <c r="BJ258" s="3">
        <v>44524</v>
      </c>
      <c r="BK258" s="8">
        <f t="shared" si="131"/>
        <v>56</v>
      </c>
      <c r="BL258" s="8">
        <f t="shared" si="132"/>
        <v>1.8666666666666667</v>
      </c>
      <c r="BM258" s="8">
        <f t="shared" si="133"/>
        <v>320</v>
      </c>
      <c r="BN258" s="9">
        <f t="shared" si="134"/>
        <v>10.666666666666666</v>
      </c>
      <c r="BO258" s="2">
        <v>396</v>
      </c>
      <c r="BP258" s="2">
        <v>58.7</v>
      </c>
      <c r="BQ258" s="2">
        <v>9</v>
      </c>
      <c r="BR258" s="2">
        <v>13.62</v>
      </c>
      <c r="BS258" s="2">
        <v>10</v>
      </c>
      <c r="BT258" s="2">
        <v>1</v>
      </c>
      <c r="BU258" s="2">
        <v>21</v>
      </c>
      <c r="BV258" s="2">
        <v>23</v>
      </c>
      <c r="BW258" s="2">
        <v>21.5</v>
      </c>
      <c r="BX258" s="2">
        <v>20.5</v>
      </c>
      <c r="BY258" s="2">
        <v>22.4</v>
      </c>
      <c r="BZ258" s="2">
        <v>23</v>
      </c>
      <c r="CA258" s="2">
        <v>22.3</v>
      </c>
      <c r="CB258" s="2">
        <v>22.5</v>
      </c>
      <c r="CC258" s="2">
        <v>20</v>
      </c>
      <c r="CD258" s="2">
        <v>19.5</v>
      </c>
      <c r="CE258" s="2">
        <v>9</v>
      </c>
      <c r="CF258" s="2">
        <v>9.4</v>
      </c>
      <c r="CG258" s="2">
        <v>9.5</v>
      </c>
      <c r="CH258" s="2">
        <v>9.4</v>
      </c>
      <c r="CI258" s="2">
        <v>9.3000000000000007</v>
      </c>
      <c r="CJ258" s="2">
        <v>9.5</v>
      </c>
      <c r="CK258" s="2">
        <v>9.4</v>
      </c>
      <c r="CL258" s="2">
        <v>9.6999999999999993</v>
      </c>
      <c r="CM258" s="2">
        <v>9.1999999999999993</v>
      </c>
      <c r="CN258" s="2">
        <v>8.8000000000000007</v>
      </c>
      <c r="CO258" s="2">
        <v>70</v>
      </c>
      <c r="CP258" s="2">
        <v>90</v>
      </c>
      <c r="CQ258" s="2">
        <v>85</v>
      </c>
      <c r="CR258" s="2">
        <v>75</v>
      </c>
      <c r="CS258" s="2">
        <v>85</v>
      </c>
      <c r="CT258" s="2">
        <v>80</v>
      </c>
      <c r="CU258" s="2">
        <v>70</v>
      </c>
      <c r="CV258" s="2">
        <v>80</v>
      </c>
      <c r="CW258" s="2">
        <v>75</v>
      </c>
      <c r="CX258" s="2">
        <v>55</v>
      </c>
      <c r="CY258" s="2" t="s">
        <v>123</v>
      </c>
      <c r="CZ258" s="2" t="s">
        <v>94</v>
      </c>
      <c r="DA258" s="2" t="s">
        <v>12</v>
      </c>
    </row>
    <row r="259" spans="1:151" x14ac:dyDescent="0.3">
      <c r="A259" s="2">
        <v>258</v>
      </c>
      <c r="B259" s="2">
        <v>2</v>
      </c>
      <c r="C259" s="2">
        <v>3</v>
      </c>
      <c r="D259" s="2">
        <v>8</v>
      </c>
      <c r="E259" s="2" t="s">
        <v>22</v>
      </c>
      <c r="F259" s="2" t="s">
        <v>33</v>
      </c>
      <c r="I259" s="2">
        <v>1</v>
      </c>
      <c r="J259" s="3">
        <v>43656</v>
      </c>
      <c r="K259" s="3">
        <v>44073</v>
      </c>
      <c r="L259" s="3" t="s">
        <v>190</v>
      </c>
      <c r="M259" s="7">
        <f t="shared" si="157"/>
        <v>417</v>
      </c>
      <c r="N259" s="7">
        <f t="shared" ref="N259:N322" si="159">M:M/30</f>
        <v>13.9</v>
      </c>
      <c r="O259" s="3">
        <v>44199</v>
      </c>
      <c r="P259" s="7">
        <f t="shared" si="158"/>
        <v>126</v>
      </c>
      <c r="Q259" s="7">
        <f t="shared" ref="Q259:Q277" si="160">P:P/30</f>
        <v>4.2</v>
      </c>
      <c r="R259" s="2">
        <v>14</v>
      </c>
      <c r="S259" s="2">
        <v>339</v>
      </c>
      <c r="T259" s="2">
        <v>47.6</v>
      </c>
      <c r="U259" s="2">
        <v>15</v>
      </c>
      <c r="V259" s="2">
        <v>21</v>
      </c>
      <c r="W259" s="2">
        <v>10</v>
      </c>
      <c r="X259" s="2">
        <v>2</v>
      </c>
      <c r="Y259" s="2">
        <v>27.2</v>
      </c>
      <c r="Z259" s="2">
        <v>26</v>
      </c>
      <c r="AA259" s="2">
        <v>27.6</v>
      </c>
      <c r="AB259" s="2">
        <v>26</v>
      </c>
      <c r="AC259" s="2">
        <v>25.7</v>
      </c>
      <c r="AD259" s="2">
        <v>24.5</v>
      </c>
      <c r="AE259" s="2">
        <v>25</v>
      </c>
      <c r="AF259" s="2">
        <v>23</v>
      </c>
      <c r="AG259" s="2">
        <v>25</v>
      </c>
      <c r="AH259" s="2">
        <v>24.6</v>
      </c>
      <c r="AI259" s="2">
        <v>12.6</v>
      </c>
      <c r="AJ259" s="2">
        <v>12.8</v>
      </c>
      <c r="AK259" s="2">
        <v>12.7</v>
      </c>
      <c r="AL259" s="2">
        <v>11.6</v>
      </c>
      <c r="AM259" s="2">
        <v>12.4</v>
      </c>
      <c r="AN259" s="2">
        <v>12.6</v>
      </c>
      <c r="AO259" s="2">
        <v>12.7</v>
      </c>
      <c r="AP259" s="2">
        <v>11.2</v>
      </c>
      <c r="AQ259" s="2">
        <v>11</v>
      </c>
      <c r="AR259" s="2">
        <v>12.5</v>
      </c>
      <c r="AS259" s="2">
        <f t="shared" ref="AS259:AS322" si="161">AVERAGE(AI259:AR259)</f>
        <v>12.209999999999999</v>
      </c>
      <c r="AT259" s="2">
        <f t="shared" ref="AT259:AT322" si="162">(AS259/(2*3.14))*2</f>
        <v>3.8885350318471334</v>
      </c>
      <c r="AU259" s="2">
        <v>203</v>
      </c>
      <c r="AV259" s="2">
        <v>188</v>
      </c>
      <c r="AW259" s="2">
        <v>209</v>
      </c>
      <c r="AX259" s="2">
        <v>178</v>
      </c>
      <c r="AY259" s="2">
        <v>179</v>
      </c>
      <c r="AZ259" s="2">
        <v>170</v>
      </c>
      <c r="BA259" s="2">
        <v>180</v>
      </c>
      <c r="BB259" s="2">
        <v>139</v>
      </c>
      <c r="BC259" s="2">
        <v>163</v>
      </c>
      <c r="BD259" s="2">
        <v>173</v>
      </c>
      <c r="BE259" s="2">
        <v>1</v>
      </c>
      <c r="BF259" s="2" t="s">
        <v>94</v>
      </c>
      <c r="BG259" s="2" t="s">
        <v>11</v>
      </c>
      <c r="BH259" s="3"/>
    </row>
    <row r="260" spans="1:151" x14ac:dyDescent="0.3">
      <c r="A260" s="2">
        <v>259</v>
      </c>
      <c r="B260" s="2">
        <v>2</v>
      </c>
      <c r="C260" s="2">
        <v>1</v>
      </c>
      <c r="D260" s="2">
        <v>8</v>
      </c>
      <c r="E260" s="2" t="s">
        <v>44</v>
      </c>
      <c r="F260" s="2" t="s">
        <v>17</v>
      </c>
      <c r="G260" s="2" t="s">
        <v>10</v>
      </c>
      <c r="H260" s="2">
        <v>1</v>
      </c>
      <c r="J260" s="3">
        <v>43104</v>
      </c>
      <c r="K260" s="3">
        <v>43402</v>
      </c>
      <c r="L260" s="3" t="s">
        <v>191</v>
      </c>
      <c r="M260" s="7">
        <f t="shared" si="157"/>
        <v>298</v>
      </c>
      <c r="N260" s="7">
        <f t="shared" si="159"/>
        <v>9.9333333333333336</v>
      </c>
      <c r="O260" s="3">
        <v>43815</v>
      </c>
      <c r="P260" s="7">
        <f t="shared" si="158"/>
        <v>413</v>
      </c>
      <c r="Q260" s="7">
        <f t="shared" si="160"/>
        <v>13.766666666666667</v>
      </c>
      <c r="R260" s="2">
        <v>11</v>
      </c>
      <c r="S260" s="2">
        <v>243</v>
      </c>
      <c r="T260" s="2">
        <v>33.299999999999997</v>
      </c>
      <c r="U260" s="2">
        <v>6</v>
      </c>
      <c r="V260" s="2">
        <v>2.7349999999999999</v>
      </c>
      <c r="W260" s="2">
        <v>8</v>
      </c>
      <c r="X260" s="2">
        <v>2</v>
      </c>
      <c r="Y260" s="2">
        <v>17</v>
      </c>
      <c r="Z260" s="2">
        <v>19</v>
      </c>
      <c r="AA260" s="2">
        <v>18</v>
      </c>
      <c r="AB260" s="2">
        <v>16.399999999999999</v>
      </c>
      <c r="AC260" s="2">
        <v>17.8</v>
      </c>
      <c r="AD260" s="2">
        <v>17.3</v>
      </c>
      <c r="AE260" s="2">
        <v>16.8</v>
      </c>
      <c r="AF260" s="2">
        <v>13</v>
      </c>
      <c r="AG260" s="2">
        <v>18.7</v>
      </c>
      <c r="AH260" s="2">
        <v>18</v>
      </c>
      <c r="AI260" s="2">
        <v>9</v>
      </c>
      <c r="AJ260" s="2">
        <v>9.1999999999999993</v>
      </c>
      <c r="AK260" s="2">
        <v>8.6999999999999993</v>
      </c>
      <c r="AL260" s="2">
        <v>8.8000000000000007</v>
      </c>
      <c r="AM260" s="2">
        <v>8.8000000000000007</v>
      </c>
      <c r="AN260" s="2">
        <v>6</v>
      </c>
      <c r="AO260" s="2">
        <v>9</v>
      </c>
      <c r="AP260" s="2">
        <v>8.5</v>
      </c>
      <c r="AQ260" s="2">
        <v>9</v>
      </c>
      <c r="AR260" s="2">
        <v>9</v>
      </c>
      <c r="AS260" s="2">
        <f t="shared" si="161"/>
        <v>8.6</v>
      </c>
      <c r="AT260" s="2">
        <f t="shared" si="162"/>
        <v>2.7388535031847132</v>
      </c>
      <c r="AU260" s="2">
        <v>69</v>
      </c>
      <c r="AV260" s="2">
        <v>76</v>
      </c>
      <c r="AW260" s="2">
        <v>71</v>
      </c>
      <c r="AX260" s="2">
        <v>68</v>
      </c>
      <c r="AY260" s="2">
        <v>64</v>
      </c>
      <c r="AZ260" s="2">
        <v>62</v>
      </c>
      <c r="BA260" s="2">
        <v>67</v>
      </c>
      <c r="BB260" s="2">
        <v>49</v>
      </c>
      <c r="BC260" s="2">
        <v>69</v>
      </c>
      <c r="BD260" s="2">
        <v>67</v>
      </c>
      <c r="BG260" s="2" t="s">
        <v>11</v>
      </c>
      <c r="BH260" s="3">
        <v>43863</v>
      </c>
      <c r="BI260" s="3" t="s">
        <v>188</v>
      </c>
      <c r="BJ260" s="3">
        <v>43989</v>
      </c>
      <c r="BK260" s="8">
        <f>BJ:BJ-BH:BH</f>
        <v>126</v>
      </c>
      <c r="BL260" s="8">
        <f t="shared" ref="BL260:BL319" si="163">BK:BK/30</f>
        <v>4.2</v>
      </c>
      <c r="BM260" s="8">
        <f t="shared" ref="BM260:BM322" si="164">BJ:BJ-O:O</f>
        <v>174</v>
      </c>
      <c r="BN260" s="9">
        <f t="shared" ref="BN260:BN322" si="165">BM:BM/30</f>
        <v>5.8</v>
      </c>
      <c r="BO260" s="2">
        <v>375.4</v>
      </c>
      <c r="BP260" s="2">
        <v>58</v>
      </c>
      <c r="BQ260" s="2">
        <v>5</v>
      </c>
      <c r="BR260" s="2">
        <v>22</v>
      </c>
      <c r="BS260" s="2">
        <v>13</v>
      </c>
      <c r="BT260" s="2">
        <v>2</v>
      </c>
      <c r="BU260" s="2">
        <v>24</v>
      </c>
      <c r="BV260" s="2">
        <v>21.4</v>
      </c>
      <c r="BW260" s="2">
        <v>24.5</v>
      </c>
      <c r="BX260" s="2">
        <v>25</v>
      </c>
      <c r="BY260" s="2">
        <v>24.4</v>
      </c>
      <c r="BZ260" s="2">
        <v>22.7</v>
      </c>
      <c r="CA260" s="2">
        <v>23.9</v>
      </c>
      <c r="CB260" s="2">
        <v>23</v>
      </c>
      <c r="CC260" s="2">
        <v>21.4</v>
      </c>
      <c r="CD260" s="2">
        <v>22.3</v>
      </c>
      <c r="CE260" s="2">
        <v>9.5</v>
      </c>
      <c r="CF260" s="2">
        <v>9</v>
      </c>
      <c r="CG260" s="2">
        <v>9.6999999999999993</v>
      </c>
      <c r="CH260" s="2">
        <v>8.6999999999999993</v>
      </c>
      <c r="CI260" s="2">
        <v>9.6</v>
      </c>
      <c r="CJ260" s="2">
        <v>9.8000000000000007</v>
      </c>
      <c r="CK260" s="2">
        <v>9.6999999999999993</v>
      </c>
      <c r="CL260" s="2">
        <v>9.4</v>
      </c>
      <c r="CM260" s="2">
        <v>9.9</v>
      </c>
      <c r="CN260" s="2">
        <v>9.1999999999999993</v>
      </c>
      <c r="CO260" s="2">
        <v>100</v>
      </c>
      <c r="CP260" s="2">
        <v>84</v>
      </c>
      <c r="CQ260" s="2">
        <v>109</v>
      </c>
      <c r="CR260" s="2">
        <v>97</v>
      </c>
      <c r="CS260" s="2">
        <v>101</v>
      </c>
      <c r="CT260" s="2">
        <v>105</v>
      </c>
      <c r="CU260" s="2">
        <v>99</v>
      </c>
      <c r="CV260" s="2">
        <v>94</v>
      </c>
      <c r="CW260" s="2">
        <v>90</v>
      </c>
      <c r="CX260" s="2">
        <v>87</v>
      </c>
      <c r="CY260" s="2">
        <v>1</v>
      </c>
      <c r="CZ260" s="2" t="s">
        <v>93</v>
      </c>
      <c r="DA260" s="2" t="s">
        <v>12</v>
      </c>
      <c r="DB260" s="3">
        <v>43948</v>
      </c>
      <c r="DC260" s="3" t="s">
        <v>189</v>
      </c>
      <c r="DD260" s="3">
        <v>44188</v>
      </c>
      <c r="DE260" s="8">
        <f t="shared" ref="DE260:DE261" si="166">DD:DD-DB:DB</f>
        <v>240</v>
      </c>
      <c r="DF260" s="8">
        <f t="shared" ref="DF260:DF261" si="167">DE260/30</f>
        <v>8</v>
      </c>
      <c r="DG260" s="8">
        <f t="shared" ref="DG260:DG261" si="168">DD:DD-BJ:BJ</f>
        <v>199</v>
      </c>
      <c r="DH260" s="9">
        <f t="shared" ref="DH260:DH261" si="169">DG:DG/30</f>
        <v>6.6333333333333337</v>
      </c>
      <c r="DI260" s="2">
        <v>406</v>
      </c>
      <c r="DJ260" s="2">
        <v>62.5</v>
      </c>
      <c r="DK260" s="2">
        <v>14</v>
      </c>
      <c r="DL260" s="2">
        <v>38</v>
      </c>
      <c r="DM260" s="2">
        <v>13</v>
      </c>
      <c r="DN260" s="2">
        <v>2</v>
      </c>
      <c r="DO260" s="2">
        <v>22</v>
      </c>
      <c r="DP260" s="2">
        <v>22.5</v>
      </c>
      <c r="DQ260" s="2">
        <v>22.7</v>
      </c>
      <c r="DR260" s="2">
        <v>21</v>
      </c>
      <c r="DS260" s="2">
        <v>20.7</v>
      </c>
      <c r="DT260" s="2">
        <v>20.5</v>
      </c>
      <c r="DU260" s="2">
        <v>18</v>
      </c>
      <c r="DV260" s="2">
        <v>21.4</v>
      </c>
      <c r="DW260" s="2">
        <v>23</v>
      </c>
      <c r="DX260" s="2">
        <v>16</v>
      </c>
      <c r="DY260" s="2">
        <v>9.5</v>
      </c>
      <c r="DZ260" s="2">
        <v>10.3</v>
      </c>
      <c r="EA260" s="2">
        <v>10</v>
      </c>
      <c r="EB260" s="2">
        <v>10.199999999999999</v>
      </c>
      <c r="EC260" s="2">
        <v>9.8000000000000007</v>
      </c>
      <c r="ED260" s="2">
        <v>9.6999999999999993</v>
      </c>
      <c r="EE260" s="2">
        <v>9.5</v>
      </c>
      <c r="EF260" s="2">
        <v>10.5</v>
      </c>
      <c r="EG260" s="2">
        <v>9.6</v>
      </c>
      <c r="EH260" s="2">
        <v>8.8000000000000007</v>
      </c>
      <c r="EI260" s="2">
        <v>108</v>
      </c>
      <c r="EJ260" s="2">
        <v>126</v>
      </c>
      <c r="EK260" s="2">
        <v>125</v>
      </c>
      <c r="EL260" s="2">
        <v>97</v>
      </c>
      <c r="EM260" s="2">
        <v>105</v>
      </c>
      <c r="EN260" s="2">
        <v>109</v>
      </c>
      <c r="EO260" s="2">
        <v>65</v>
      </c>
      <c r="EP260" s="2">
        <v>111</v>
      </c>
      <c r="EQ260" s="2">
        <v>119</v>
      </c>
      <c r="ER260" s="2">
        <v>56</v>
      </c>
      <c r="ES260" s="2" t="s">
        <v>95</v>
      </c>
      <c r="ET260" s="2" t="s">
        <v>94</v>
      </c>
      <c r="EU260" s="2" t="s">
        <v>18</v>
      </c>
    </row>
    <row r="261" spans="1:151" x14ac:dyDescent="0.3">
      <c r="A261" s="2">
        <v>260</v>
      </c>
      <c r="B261" s="2">
        <v>2</v>
      </c>
      <c r="C261" s="2">
        <v>2</v>
      </c>
      <c r="D261" s="2">
        <v>8</v>
      </c>
      <c r="E261" s="2" t="s">
        <v>44</v>
      </c>
      <c r="F261" s="2" t="s">
        <v>17</v>
      </c>
      <c r="G261" s="2" t="s">
        <v>10</v>
      </c>
      <c r="H261" s="2">
        <v>1</v>
      </c>
      <c r="J261" s="3">
        <v>43104</v>
      </c>
      <c r="K261" s="3">
        <v>43416</v>
      </c>
      <c r="L261" s="3" t="s">
        <v>192</v>
      </c>
      <c r="M261" s="7">
        <f t="shared" si="157"/>
        <v>312</v>
      </c>
      <c r="N261" s="7">
        <f t="shared" si="159"/>
        <v>10.4</v>
      </c>
      <c r="O261" s="3">
        <v>43501</v>
      </c>
      <c r="P261" s="7">
        <f t="shared" si="158"/>
        <v>85</v>
      </c>
      <c r="Q261" s="7">
        <f t="shared" si="160"/>
        <v>2.8333333333333335</v>
      </c>
      <c r="R261" s="2">
        <v>10</v>
      </c>
      <c r="S261" s="2">
        <v>227.5</v>
      </c>
      <c r="T261" s="2">
        <v>29.5</v>
      </c>
      <c r="U261" s="2">
        <v>6</v>
      </c>
      <c r="W261" s="2" t="s">
        <v>100</v>
      </c>
      <c r="X261" s="2" t="s">
        <v>100</v>
      </c>
      <c r="Y261" s="2" t="s">
        <v>100</v>
      </c>
      <c r="Z261" s="2" t="s">
        <v>100</v>
      </c>
      <c r="AA261" s="2" t="s">
        <v>100</v>
      </c>
      <c r="AB261" s="2" t="s">
        <v>100</v>
      </c>
      <c r="AC261" s="2" t="s">
        <v>100</v>
      </c>
      <c r="AD261" s="2" t="s">
        <v>100</v>
      </c>
      <c r="AE261" s="2" t="s">
        <v>100</v>
      </c>
      <c r="AF261" s="2" t="s">
        <v>100</v>
      </c>
      <c r="AG261" s="2" t="s">
        <v>100</v>
      </c>
      <c r="AH261" s="2" t="s">
        <v>100</v>
      </c>
      <c r="AI261" s="2" t="s">
        <v>100</v>
      </c>
      <c r="AJ261" s="2" t="s">
        <v>100</v>
      </c>
      <c r="AK261" s="2" t="s">
        <v>100</v>
      </c>
      <c r="AL261" s="2" t="s">
        <v>100</v>
      </c>
      <c r="AM261" s="2" t="s">
        <v>100</v>
      </c>
      <c r="AN261" s="2" t="s">
        <v>100</v>
      </c>
      <c r="AO261" s="2" t="s">
        <v>100</v>
      </c>
      <c r="AP261" s="2" t="s">
        <v>100</v>
      </c>
      <c r="AQ261" s="2" t="s">
        <v>100</v>
      </c>
      <c r="AR261" s="2" t="s">
        <v>100</v>
      </c>
      <c r="AS261" s="2" t="e">
        <f t="shared" si="161"/>
        <v>#DIV/0!</v>
      </c>
      <c r="AT261" s="2" t="e">
        <f t="shared" si="162"/>
        <v>#DIV/0!</v>
      </c>
      <c r="AU261" s="2" t="s">
        <v>100</v>
      </c>
      <c r="AV261" s="2" t="s">
        <v>100</v>
      </c>
      <c r="AW261" s="2" t="s">
        <v>100</v>
      </c>
      <c r="AX261" s="2" t="s">
        <v>100</v>
      </c>
      <c r="AY261" s="2" t="s">
        <v>100</v>
      </c>
      <c r="AZ261" s="2" t="s">
        <v>100</v>
      </c>
      <c r="BA261" s="2" t="s">
        <v>100</v>
      </c>
      <c r="BB261" s="2" t="s">
        <v>100</v>
      </c>
      <c r="BC261" s="2" t="s">
        <v>100</v>
      </c>
      <c r="BD261" s="2" t="s">
        <v>100</v>
      </c>
      <c r="BG261" s="2" t="s">
        <v>11</v>
      </c>
      <c r="BH261" s="3"/>
      <c r="BJ261" s="3">
        <v>44167</v>
      </c>
      <c r="BM261" s="8">
        <f t="shared" si="164"/>
        <v>666</v>
      </c>
      <c r="BN261" s="9">
        <f t="shared" si="165"/>
        <v>22.2</v>
      </c>
      <c r="BO261" s="2">
        <v>344</v>
      </c>
      <c r="BP261" s="2">
        <v>45.4</v>
      </c>
      <c r="BQ261" s="2">
        <v>9</v>
      </c>
      <c r="BR261" s="2">
        <v>11.842000000000001</v>
      </c>
      <c r="BS261" s="2">
        <v>8</v>
      </c>
      <c r="BT261" s="2">
        <v>2</v>
      </c>
      <c r="BU261" s="2">
        <v>17</v>
      </c>
      <c r="BV261" s="2">
        <v>18</v>
      </c>
      <c r="BW261" s="2">
        <v>18</v>
      </c>
      <c r="BX261" s="2">
        <v>18.2</v>
      </c>
      <c r="BY261" s="2">
        <v>17.2</v>
      </c>
      <c r="BZ261" s="2">
        <v>18</v>
      </c>
      <c r="CA261" s="2">
        <v>19</v>
      </c>
      <c r="CB261" s="2">
        <v>19</v>
      </c>
      <c r="CC261" s="2">
        <v>17.899999999999999</v>
      </c>
      <c r="CD261" s="2">
        <v>18</v>
      </c>
      <c r="CE261" s="2">
        <v>9.5</v>
      </c>
      <c r="CF261" s="2">
        <v>8.3000000000000007</v>
      </c>
      <c r="CG261" s="2">
        <v>8.5</v>
      </c>
      <c r="CH261" s="2">
        <v>8.9</v>
      </c>
      <c r="CI261" s="2">
        <v>9.4</v>
      </c>
      <c r="CJ261" s="2">
        <v>8.6</v>
      </c>
      <c r="CK261" s="2">
        <v>8.8000000000000007</v>
      </c>
      <c r="CL261" s="2">
        <v>8.5</v>
      </c>
      <c r="CM261" s="2">
        <v>9</v>
      </c>
      <c r="CN261" s="2">
        <v>9</v>
      </c>
      <c r="CO261" s="2">
        <v>77</v>
      </c>
      <c r="CP261" s="2">
        <v>70</v>
      </c>
      <c r="CQ261" s="2">
        <v>64</v>
      </c>
      <c r="CR261" s="2">
        <v>76</v>
      </c>
      <c r="CS261" s="2">
        <v>74</v>
      </c>
      <c r="CT261" s="2">
        <v>66</v>
      </c>
      <c r="CU261" s="2">
        <v>78</v>
      </c>
      <c r="CV261" s="2">
        <v>66</v>
      </c>
      <c r="CW261" s="2">
        <v>75</v>
      </c>
      <c r="CX261" s="2">
        <v>74</v>
      </c>
      <c r="CY261" s="2">
        <v>1</v>
      </c>
      <c r="CZ261" s="2" t="s">
        <v>93</v>
      </c>
      <c r="DA261" s="2" t="s">
        <v>12</v>
      </c>
      <c r="DB261" s="3">
        <v>44014</v>
      </c>
      <c r="DC261" s="3" t="s">
        <v>190</v>
      </c>
      <c r="DD261" s="3">
        <v>44221</v>
      </c>
      <c r="DE261" s="8">
        <f t="shared" si="166"/>
        <v>207</v>
      </c>
      <c r="DF261" s="8">
        <f t="shared" si="167"/>
        <v>6.9</v>
      </c>
      <c r="DG261" s="8">
        <f t="shared" si="168"/>
        <v>54</v>
      </c>
      <c r="DH261" s="9">
        <f t="shared" si="169"/>
        <v>1.8</v>
      </c>
      <c r="DI261" s="2">
        <v>362</v>
      </c>
      <c r="DJ261" s="2">
        <v>50</v>
      </c>
      <c r="DK261" s="2">
        <v>9</v>
      </c>
      <c r="DL261" s="2">
        <v>12.5</v>
      </c>
      <c r="DM261" s="2">
        <v>11</v>
      </c>
      <c r="DN261" s="2">
        <v>2</v>
      </c>
      <c r="DO261" s="2">
        <v>19</v>
      </c>
      <c r="DP261" s="2">
        <v>17.8</v>
      </c>
      <c r="DQ261" s="2">
        <v>19</v>
      </c>
      <c r="DR261" s="2">
        <v>18</v>
      </c>
      <c r="DS261" s="2">
        <v>18</v>
      </c>
      <c r="DT261" s="2">
        <v>17.2</v>
      </c>
      <c r="DU261" s="2">
        <v>17.600000000000001</v>
      </c>
      <c r="DV261" s="2">
        <v>17</v>
      </c>
      <c r="DW261" s="2">
        <v>18.399999999999999</v>
      </c>
      <c r="DX261" s="2">
        <v>19</v>
      </c>
      <c r="DY261" s="2">
        <v>9</v>
      </c>
      <c r="DZ261" s="2">
        <v>9.5</v>
      </c>
      <c r="EA261" s="2">
        <v>9.5</v>
      </c>
      <c r="EB261" s="2">
        <v>8.5</v>
      </c>
      <c r="EC261" s="2">
        <v>9.4</v>
      </c>
      <c r="ED261" s="2">
        <v>9</v>
      </c>
      <c r="EE261" s="2">
        <v>9.5</v>
      </c>
      <c r="EF261" s="2">
        <v>9</v>
      </c>
      <c r="EG261" s="2">
        <v>8.5</v>
      </c>
      <c r="EH261" s="2">
        <v>9</v>
      </c>
      <c r="EI261" s="2">
        <v>70</v>
      </c>
      <c r="EJ261" s="2">
        <v>70</v>
      </c>
      <c r="EK261" s="2">
        <v>85</v>
      </c>
      <c r="EL261" s="2">
        <v>65</v>
      </c>
      <c r="EM261" s="2">
        <v>75</v>
      </c>
      <c r="EN261" s="2">
        <v>65</v>
      </c>
      <c r="EO261" s="2">
        <v>80</v>
      </c>
      <c r="EP261" s="2">
        <v>60</v>
      </c>
      <c r="EQ261" s="2">
        <v>65</v>
      </c>
      <c r="ER261" s="2">
        <v>75</v>
      </c>
      <c r="ES261" s="2" t="s">
        <v>95</v>
      </c>
      <c r="ET261" s="2" t="s">
        <v>94</v>
      </c>
      <c r="EU261" s="2" t="s">
        <v>18</v>
      </c>
    </row>
    <row r="262" spans="1:151" x14ac:dyDescent="0.3">
      <c r="A262" s="2">
        <v>261</v>
      </c>
      <c r="B262" s="2">
        <v>2</v>
      </c>
      <c r="C262" s="2">
        <v>3</v>
      </c>
      <c r="D262" s="2">
        <v>8</v>
      </c>
      <c r="E262" s="2" t="s">
        <v>44</v>
      </c>
      <c r="F262" s="2" t="s">
        <v>17</v>
      </c>
      <c r="G262" s="2" t="s">
        <v>10</v>
      </c>
      <c r="H262" s="2">
        <v>1</v>
      </c>
      <c r="J262" s="3">
        <v>43104</v>
      </c>
      <c r="K262" s="3">
        <v>43456</v>
      </c>
      <c r="L262" s="3" t="s">
        <v>192</v>
      </c>
      <c r="M262" s="7">
        <f t="shared" si="157"/>
        <v>352</v>
      </c>
      <c r="N262" s="7">
        <f t="shared" si="159"/>
        <v>11.733333333333333</v>
      </c>
      <c r="O262" s="3">
        <v>43537</v>
      </c>
      <c r="P262" s="7">
        <f t="shared" si="158"/>
        <v>81</v>
      </c>
      <c r="Q262" s="7">
        <f t="shared" si="160"/>
        <v>2.7</v>
      </c>
      <c r="R262" s="2">
        <v>12</v>
      </c>
      <c r="S262" s="2">
        <v>254</v>
      </c>
      <c r="T262" s="2">
        <v>33</v>
      </c>
      <c r="U262" s="2">
        <v>5</v>
      </c>
      <c r="W262" s="2" t="s">
        <v>100</v>
      </c>
      <c r="X262" s="2" t="s">
        <v>100</v>
      </c>
      <c r="Y262" s="2" t="s">
        <v>100</v>
      </c>
      <c r="Z262" s="2" t="s">
        <v>100</v>
      </c>
      <c r="AA262" s="2" t="s">
        <v>100</v>
      </c>
      <c r="AB262" s="2" t="s">
        <v>100</v>
      </c>
      <c r="AC262" s="2" t="s">
        <v>100</v>
      </c>
      <c r="AD262" s="2" t="s">
        <v>100</v>
      </c>
      <c r="AE262" s="2" t="s">
        <v>100</v>
      </c>
      <c r="AF262" s="2" t="s">
        <v>100</v>
      </c>
      <c r="AG262" s="2" t="s">
        <v>100</v>
      </c>
      <c r="AH262" s="2" t="s">
        <v>100</v>
      </c>
      <c r="AI262" s="2" t="s">
        <v>100</v>
      </c>
      <c r="AJ262" s="2" t="s">
        <v>100</v>
      </c>
      <c r="AK262" s="2" t="s">
        <v>100</v>
      </c>
      <c r="AL262" s="2" t="s">
        <v>100</v>
      </c>
      <c r="AM262" s="2" t="s">
        <v>100</v>
      </c>
      <c r="AN262" s="2" t="s">
        <v>100</v>
      </c>
      <c r="AO262" s="2" t="s">
        <v>100</v>
      </c>
      <c r="AP262" s="2" t="s">
        <v>100</v>
      </c>
      <c r="AQ262" s="2" t="s">
        <v>100</v>
      </c>
      <c r="AR262" s="2" t="s">
        <v>100</v>
      </c>
      <c r="AS262" s="2" t="e">
        <f t="shared" si="161"/>
        <v>#DIV/0!</v>
      </c>
      <c r="AT262" s="2" t="e">
        <f t="shared" si="162"/>
        <v>#DIV/0!</v>
      </c>
      <c r="AU262" s="2" t="s">
        <v>100</v>
      </c>
      <c r="AV262" s="2" t="s">
        <v>100</v>
      </c>
      <c r="AW262" s="2" t="s">
        <v>100</v>
      </c>
      <c r="AX262" s="2" t="s">
        <v>100</v>
      </c>
      <c r="AY262" s="2" t="s">
        <v>100</v>
      </c>
      <c r="AZ262" s="2" t="s">
        <v>100</v>
      </c>
      <c r="BA262" s="2" t="s">
        <v>100</v>
      </c>
      <c r="BB262" s="2" t="s">
        <v>100</v>
      </c>
      <c r="BC262" s="2" t="s">
        <v>100</v>
      </c>
      <c r="BD262" s="2" t="s">
        <v>100</v>
      </c>
      <c r="BG262" s="2" t="s">
        <v>11</v>
      </c>
      <c r="BH262" s="3">
        <v>43842</v>
      </c>
      <c r="BI262" s="3" t="s">
        <v>188</v>
      </c>
      <c r="BJ262" s="3">
        <v>43973</v>
      </c>
      <c r="BK262" s="8">
        <f>BJ:BJ-BH:BH</f>
        <v>131</v>
      </c>
      <c r="BL262" s="8">
        <f t="shared" si="163"/>
        <v>4.3666666666666663</v>
      </c>
      <c r="BM262" s="8">
        <f t="shared" si="164"/>
        <v>436</v>
      </c>
      <c r="BN262" s="9">
        <f t="shared" si="165"/>
        <v>14.533333333333333</v>
      </c>
      <c r="BO262" s="2">
        <v>297</v>
      </c>
      <c r="BP262" s="2">
        <v>39.799999999999997</v>
      </c>
      <c r="BQ262" s="2">
        <v>6</v>
      </c>
      <c r="BR262" s="2">
        <v>9.1869999999999994</v>
      </c>
      <c r="BS262" s="2">
        <v>8</v>
      </c>
      <c r="BT262" s="2">
        <v>2</v>
      </c>
      <c r="BU262" s="2">
        <v>15.7</v>
      </c>
      <c r="BV262" s="2">
        <v>15.5</v>
      </c>
      <c r="BW262" s="2">
        <v>16.5</v>
      </c>
      <c r="BX262" s="2">
        <v>14.7</v>
      </c>
      <c r="BY262" s="2">
        <v>15.8</v>
      </c>
      <c r="BZ262" s="2">
        <v>17</v>
      </c>
      <c r="CA262" s="2">
        <v>16</v>
      </c>
      <c r="CB262" s="2">
        <v>16.3</v>
      </c>
      <c r="CC262" s="2">
        <v>15.5</v>
      </c>
      <c r="CD262" s="2">
        <v>17.7</v>
      </c>
      <c r="CE262" s="2">
        <v>8.5</v>
      </c>
      <c r="CF262" s="2">
        <v>8.5</v>
      </c>
      <c r="CG262" s="2">
        <v>8</v>
      </c>
      <c r="CH262" s="2">
        <v>7.6</v>
      </c>
      <c r="CI262" s="2">
        <v>8</v>
      </c>
      <c r="CJ262" s="2">
        <v>7.4</v>
      </c>
      <c r="CK262" s="2">
        <v>7.5</v>
      </c>
      <c r="CL262" s="2">
        <v>7.2</v>
      </c>
      <c r="CM262" s="2">
        <v>8.8000000000000007</v>
      </c>
      <c r="CN262" s="2">
        <v>7.3</v>
      </c>
      <c r="CO262" s="2">
        <v>57</v>
      </c>
      <c r="CP262" s="2">
        <v>56</v>
      </c>
      <c r="CQ262" s="2">
        <v>60</v>
      </c>
      <c r="CR262" s="2">
        <v>45</v>
      </c>
      <c r="CS262" s="2">
        <v>53</v>
      </c>
      <c r="CT262" s="2">
        <v>51</v>
      </c>
      <c r="CU262" s="2">
        <v>49</v>
      </c>
      <c r="CV262" s="2">
        <v>48</v>
      </c>
      <c r="CW262" s="2">
        <v>56</v>
      </c>
      <c r="CX262" s="2">
        <v>49</v>
      </c>
      <c r="CY262" s="2">
        <v>1</v>
      </c>
      <c r="CZ262" s="2" t="s">
        <v>93</v>
      </c>
      <c r="DA262" s="2" t="s">
        <v>12</v>
      </c>
      <c r="DB262" s="3">
        <v>44002</v>
      </c>
      <c r="DC262" s="3" t="s">
        <v>190</v>
      </c>
      <c r="DD262" s="3">
        <v>44267</v>
      </c>
      <c r="DE262" s="8">
        <f t="shared" ref="DE262:DE313" si="170">DD:DD-DB:DB</f>
        <v>265</v>
      </c>
      <c r="DF262" s="8">
        <f t="shared" ref="DF262:DF313" si="171">DE262/30</f>
        <v>8.8333333333333339</v>
      </c>
      <c r="DG262" s="8">
        <f t="shared" ref="DG262:DG313" si="172">DD:DD-BJ:BJ</f>
        <v>294</v>
      </c>
      <c r="DH262" s="9">
        <f t="shared" ref="DH262:DH313" si="173">DG:DG/30</f>
        <v>9.8000000000000007</v>
      </c>
      <c r="DI262" s="2">
        <v>372.2</v>
      </c>
      <c r="DJ262" s="2">
        <v>52.7</v>
      </c>
      <c r="DK262" s="2">
        <v>12</v>
      </c>
      <c r="DL262" s="2">
        <v>27</v>
      </c>
      <c r="DM262" s="2">
        <v>10</v>
      </c>
      <c r="DN262" s="2">
        <v>2</v>
      </c>
      <c r="DO262" s="2">
        <v>22</v>
      </c>
      <c r="DP262" s="2">
        <v>20.5</v>
      </c>
      <c r="DQ262" s="2">
        <v>14</v>
      </c>
      <c r="DR262" s="2">
        <v>21</v>
      </c>
      <c r="DS262" s="2">
        <v>22.5</v>
      </c>
      <c r="DT262" s="2">
        <v>19.7</v>
      </c>
      <c r="DU262" s="2">
        <v>17</v>
      </c>
      <c r="DV262" s="2">
        <v>23</v>
      </c>
      <c r="DW262" s="2">
        <v>22.4</v>
      </c>
      <c r="DX262" s="2">
        <v>19.600000000000001</v>
      </c>
      <c r="DY262" s="2">
        <v>9</v>
      </c>
      <c r="DZ262" s="2">
        <v>9</v>
      </c>
      <c r="EA262" s="2">
        <v>7.5</v>
      </c>
      <c r="EB262" s="2">
        <v>9.1999999999999993</v>
      </c>
      <c r="EC262" s="2">
        <v>9.9</v>
      </c>
      <c r="ED262" s="2">
        <v>9.6999999999999993</v>
      </c>
      <c r="EE262" s="2">
        <v>9.3000000000000007</v>
      </c>
      <c r="EF262" s="2">
        <v>10</v>
      </c>
      <c r="EG262" s="2">
        <v>8.6999999999999993</v>
      </c>
      <c r="EH262" s="2">
        <v>8.8000000000000007</v>
      </c>
      <c r="EI262" s="2">
        <v>93</v>
      </c>
      <c r="EJ262" s="2">
        <v>83</v>
      </c>
      <c r="EK262" s="2">
        <v>39</v>
      </c>
      <c r="EL262" s="2">
        <v>94</v>
      </c>
      <c r="EM262" s="2">
        <v>104</v>
      </c>
      <c r="EN262" s="2">
        <v>95</v>
      </c>
      <c r="EO262" s="2">
        <v>85</v>
      </c>
      <c r="EP262" s="2">
        <v>110</v>
      </c>
      <c r="EQ262" s="2">
        <v>89</v>
      </c>
      <c r="ER262" s="2">
        <v>84</v>
      </c>
      <c r="ES262" s="2" t="s">
        <v>95</v>
      </c>
      <c r="ET262" s="2" t="s">
        <v>94</v>
      </c>
      <c r="EU262" s="2" t="s">
        <v>18</v>
      </c>
    </row>
    <row r="263" spans="1:151" x14ac:dyDescent="0.3">
      <c r="A263" s="2">
        <v>262</v>
      </c>
      <c r="B263" s="2">
        <v>2</v>
      </c>
      <c r="C263" s="2">
        <v>1</v>
      </c>
      <c r="D263" s="2">
        <v>8</v>
      </c>
      <c r="E263" s="2" t="s">
        <v>55</v>
      </c>
      <c r="F263" s="2" t="s">
        <v>33</v>
      </c>
      <c r="I263" s="2">
        <v>1</v>
      </c>
      <c r="J263" s="3">
        <v>43656</v>
      </c>
      <c r="K263" s="3">
        <v>44069</v>
      </c>
      <c r="L263" s="3" t="s">
        <v>190</v>
      </c>
      <c r="M263" s="7">
        <f t="shared" si="157"/>
        <v>413</v>
      </c>
      <c r="N263" s="7">
        <f t="shared" si="159"/>
        <v>13.766666666666667</v>
      </c>
      <c r="O263" s="3">
        <v>44410</v>
      </c>
      <c r="P263" s="7">
        <f t="shared" si="158"/>
        <v>341</v>
      </c>
      <c r="Q263" s="7">
        <f t="shared" si="160"/>
        <v>11.366666666666667</v>
      </c>
      <c r="R263" s="2">
        <v>11</v>
      </c>
      <c r="S263" s="2">
        <v>357</v>
      </c>
      <c r="T263" s="2">
        <v>45.5</v>
      </c>
      <c r="U263" s="2">
        <v>13</v>
      </c>
      <c r="V263" s="2">
        <v>17.21</v>
      </c>
      <c r="W263" s="2">
        <v>8</v>
      </c>
      <c r="X263" s="2">
        <v>2</v>
      </c>
      <c r="Y263" s="2">
        <v>24.2</v>
      </c>
      <c r="Z263" s="2">
        <v>25.5</v>
      </c>
      <c r="AA263" s="2">
        <v>19.2</v>
      </c>
      <c r="AB263" s="2">
        <v>25.5</v>
      </c>
      <c r="AC263" s="2">
        <v>21</v>
      </c>
      <c r="AD263" s="2">
        <v>25.5</v>
      </c>
      <c r="AE263" s="2">
        <v>25</v>
      </c>
      <c r="AF263" s="2">
        <v>24.5</v>
      </c>
      <c r="AG263" s="2">
        <v>22.7</v>
      </c>
      <c r="AH263" s="2">
        <v>21.6</v>
      </c>
      <c r="AI263" s="2">
        <v>12.2</v>
      </c>
      <c r="AJ263" s="2">
        <v>13.2</v>
      </c>
      <c r="AK263" s="2">
        <v>12</v>
      </c>
      <c r="AL263" s="2">
        <v>13.6</v>
      </c>
      <c r="AM263" s="2">
        <v>12.5</v>
      </c>
      <c r="AN263" s="2">
        <v>12.4</v>
      </c>
      <c r="AO263" s="2">
        <v>13</v>
      </c>
      <c r="AP263" s="2">
        <v>12.5</v>
      </c>
      <c r="AQ263" s="2">
        <v>12.5</v>
      </c>
      <c r="AR263" s="2">
        <v>11.5</v>
      </c>
      <c r="AS263" s="2">
        <f t="shared" si="161"/>
        <v>12.540000000000001</v>
      </c>
      <c r="AT263" s="2">
        <f t="shared" si="162"/>
        <v>3.9936305732484079</v>
      </c>
      <c r="AU263" s="2">
        <v>165</v>
      </c>
      <c r="AV263" s="2">
        <v>180</v>
      </c>
      <c r="AW263" s="2">
        <v>120</v>
      </c>
      <c r="AX263" s="2">
        <v>185</v>
      </c>
      <c r="AY263" s="2">
        <v>150</v>
      </c>
      <c r="AZ263" s="2">
        <v>190</v>
      </c>
      <c r="BA263" s="2">
        <v>180</v>
      </c>
      <c r="BB263" s="2">
        <v>185</v>
      </c>
      <c r="BC263" s="2">
        <v>170</v>
      </c>
      <c r="BD263" s="2">
        <v>125</v>
      </c>
      <c r="BE263" s="2">
        <v>1</v>
      </c>
      <c r="BF263" s="2" t="s">
        <v>94</v>
      </c>
      <c r="BG263" s="2" t="s">
        <v>11</v>
      </c>
      <c r="BH263" s="3"/>
      <c r="BJ263" s="3">
        <v>44497</v>
      </c>
      <c r="BM263" s="8">
        <f t="shared" si="164"/>
        <v>87</v>
      </c>
      <c r="BN263" s="9">
        <f t="shared" si="165"/>
        <v>2.9</v>
      </c>
      <c r="BO263" s="2">
        <v>422</v>
      </c>
      <c r="BP263" s="2">
        <v>64.7</v>
      </c>
      <c r="BQ263" s="2">
        <v>7</v>
      </c>
      <c r="BR263" s="2">
        <v>8.7200000000000006</v>
      </c>
      <c r="BS263" s="2">
        <v>10</v>
      </c>
      <c r="BT263" s="2">
        <v>1</v>
      </c>
      <c r="BU263" s="2">
        <v>16</v>
      </c>
      <c r="BV263" s="2">
        <v>16.5</v>
      </c>
      <c r="BW263" s="2">
        <v>17</v>
      </c>
      <c r="BX263" s="2">
        <v>18</v>
      </c>
      <c r="BY263" s="2">
        <v>17</v>
      </c>
      <c r="BZ263" s="2">
        <v>16</v>
      </c>
      <c r="CA263" s="2">
        <v>17</v>
      </c>
      <c r="CB263" s="2">
        <v>15</v>
      </c>
      <c r="CC263" s="2">
        <v>14</v>
      </c>
      <c r="CD263" s="2">
        <v>13.2</v>
      </c>
      <c r="CE263" s="2">
        <v>6.4</v>
      </c>
      <c r="CF263" s="2">
        <v>8.3000000000000007</v>
      </c>
      <c r="CG263" s="2">
        <v>7.5</v>
      </c>
      <c r="CH263" s="2">
        <v>7.7</v>
      </c>
      <c r="CI263" s="2">
        <v>7</v>
      </c>
      <c r="CJ263" s="2">
        <v>6.8</v>
      </c>
      <c r="CK263" s="2">
        <v>6.5</v>
      </c>
      <c r="CL263" s="2">
        <v>7.4</v>
      </c>
      <c r="CM263" s="2">
        <v>7.2</v>
      </c>
      <c r="CN263" s="2">
        <v>7.4</v>
      </c>
      <c r="CO263" s="2">
        <v>50</v>
      </c>
      <c r="CP263" s="2">
        <v>55</v>
      </c>
      <c r="CQ263" s="2">
        <v>50</v>
      </c>
      <c r="CR263" s="2">
        <v>50</v>
      </c>
      <c r="CS263" s="2">
        <v>40</v>
      </c>
      <c r="CT263" s="2">
        <v>35</v>
      </c>
      <c r="CU263" s="2">
        <v>35</v>
      </c>
      <c r="CV263" s="2">
        <v>35</v>
      </c>
      <c r="CW263" s="2">
        <v>30</v>
      </c>
      <c r="CX263" s="2">
        <v>25</v>
      </c>
      <c r="CY263" s="2" t="s">
        <v>123</v>
      </c>
      <c r="CZ263" s="2" t="s">
        <v>94</v>
      </c>
      <c r="DA263" s="2" t="s">
        <v>12</v>
      </c>
    </row>
    <row r="264" spans="1:151" x14ac:dyDescent="0.3">
      <c r="A264" s="2">
        <v>263</v>
      </c>
      <c r="B264" s="2">
        <v>2</v>
      </c>
      <c r="C264" s="2">
        <v>2</v>
      </c>
      <c r="D264" s="2">
        <v>8</v>
      </c>
      <c r="E264" s="2" t="s">
        <v>55</v>
      </c>
      <c r="F264" s="2" t="s">
        <v>33</v>
      </c>
      <c r="I264" s="2">
        <v>1</v>
      </c>
      <c r="J264" s="3">
        <v>43656</v>
      </c>
      <c r="K264" s="3">
        <v>44102</v>
      </c>
      <c r="L264" s="3" t="s">
        <v>191</v>
      </c>
      <c r="M264" s="7">
        <f t="shared" si="157"/>
        <v>446</v>
      </c>
      <c r="N264" s="7">
        <f t="shared" si="159"/>
        <v>14.866666666666667</v>
      </c>
      <c r="O264" s="3">
        <v>44278</v>
      </c>
      <c r="P264" s="7">
        <f t="shared" si="158"/>
        <v>176</v>
      </c>
      <c r="Q264" s="7">
        <f t="shared" si="160"/>
        <v>5.8666666666666663</v>
      </c>
      <c r="R264" s="2">
        <v>12</v>
      </c>
      <c r="S264" s="2">
        <v>320</v>
      </c>
      <c r="T264" s="2">
        <v>58.7</v>
      </c>
      <c r="U264" s="2">
        <v>9</v>
      </c>
      <c r="V264" s="2">
        <v>3.4239999999999999</v>
      </c>
      <c r="W264" s="2">
        <v>7</v>
      </c>
      <c r="X264" s="2">
        <v>1</v>
      </c>
      <c r="Y264" s="2">
        <v>14</v>
      </c>
      <c r="Z264" s="2">
        <v>12.5</v>
      </c>
      <c r="AA264" s="2">
        <v>15.5</v>
      </c>
      <c r="AB264" s="2">
        <v>15.2</v>
      </c>
      <c r="AC264" s="2">
        <v>14</v>
      </c>
      <c r="AD264" s="2">
        <v>15</v>
      </c>
      <c r="AE264" s="2">
        <v>14.7</v>
      </c>
      <c r="AF264" s="2">
        <v>13.3</v>
      </c>
      <c r="AG264" s="2">
        <v>15</v>
      </c>
      <c r="AH264" s="2">
        <v>13.5</v>
      </c>
      <c r="AI264" s="2">
        <v>6.3</v>
      </c>
      <c r="AJ264" s="2">
        <v>7</v>
      </c>
      <c r="AK264" s="2">
        <v>7.4</v>
      </c>
      <c r="AL264" s="2">
        <v>6.6</v>
      </c>
      <c r="AM264" s="2">
        <v>7</v>
      </c>
      <c r="AN264" s="2">
        <v>7</v>
      </c>
      <c r="AO264" s="2">
        <v>7</v>
      </c>
      <c r="AP264" s="2">
        <v>7</v>
      </c>
      <c r="AQ264" s="2">
        <v>7.2</v>
      </c>
      <c r="AR264" s="2">
        <v>6.8</v>
      </c>
      <c r="AS264" s="2">
        <f t="shared" si="161"/>
        <v>6.9300000000000015</v>
      </c>
      <c r="AT264" s="2">
        <f t="shared" si="162"/>
        <v>2.2070063694267521</v>
      </c>
      <c r="AU264" s="2">
        <v>28</v>
      </c>
      <c r="AV264" s="2">
        <v>22</v>
      </c>
      <c r="AW264" s="2">
        <v>34</v>
      </c>
      <c r="AX264" s="2">
        <v>29</v>
      </c>
      <c r="AY264" s="2">
        <v>25</v>
      </c>
      <c r="AZ264" s="2">
        <v>32</v>
      </c>
      <c r="BA264" s="2">
        <v>30</v>
      </c>
      <c r="BB264" s="2">
        <v>20</v>
      </c>
      <c r="BC264" s="2">
        <v>31</v>
      </c>
      <c r="BD264" s="2">
        <v>23</v>
      </c>
      <c r="BE264" s="2">
        <v>1</v>
      </c>
      <c r="BF264" s="2" t="s">
        <v>94</v>
      </c>
      <c r="BG264" s="2" t="s">
        <v>11</v>
      </c>
      <c r="BH264" s="3">
        <v>44437</v>
      </c>
      <c r="BI264" s="3" t="s">
        <v>190</v>
      </c>
      <c r="BJ264" s="3">
        <v>44524</v>
      </c>
      <c r="BK264" s="8">
        <f>BJ:BJ-BH:BH</f>
        <v>87</v>
      </c>
      <c r="BL264" s="8">
        <f t="shared" si="163"/>
        <v>2.9</v>
      </c>
      <c r="BM264" s="8">
        <f t="shared" si="164"/>
        <v>246</v>
      </c>
      <c r="BN264" s="9">
        <f t="shared" si="165"/>
        <v>8.1999999999999993</v>
      </c>
      <c r="BO264" s="2">
        <v>329</v>
      </c>
      <c r="BP264" s="2">
        <v>47.4</v>
      </c>
      <c r="BQ264" s="2">
        <v>6</v>
      </c>
      <c r="BR264" s="2">
        <v>8.74</v>
      </c>
      <c r="BS264" s="2">
        <v>7</v>
      </c>
      <c r="BT264" s="2">
        <v>1</v>
      </c>
      <c r="BU264" s="2">
        <v>20.5</v>
      </c>
      <c r="BV264" s="2">
        <v>23</v>
      </c>
      <c r="BW264" s="2">
        <v>22.5</v>
      </c>
      <c r="BX264" s="2">
        <v>21.5</v>
      </c>
      <c r="BY264" s="2">
        <v>22</v>
      </c>
      <c r="BZ264" s="2">
        <v>22</v>
      </c>
      <c r="CA264" s="2">
        <v>21.3</v>
      </c>
      <c r="CB264" s="2">
        <v>22</v>
      </c>
      <c r="CC264" s="2">
        <v>18</v>
      </c>
      <c r="CD264" s="2">
        <v>18.2</v>
      </c>
      <c r="CE264" s="2">
        <v>9.6</v>
      </c>
      <c r="CF264" s="2">
        <v>10.5</v>
      </c>
      <c r="CG264" s="2">
        <v>9.8000000000000007</v>
      </c>
      <c r="CH264" s="2">
        <v>10.4</v>
      </c>
      <c r="CI264" s="2">
        <v>10.199999999999999</v>
      </c>
      <c r="CJ264" s="2">
        <v>9.5</v>
      </c>
      <c r="CK264" s="2">
        <v>9.6</v>
      </c>
      <c r="CL264" s="2">
        <v>10.4</v>
      </c>
      <c r="CM264" s="2">
        <v>9.4</v>
      </c>
      <c r="CN264" s="2">
        <v>9.1999999999999993</v>
      </c>
      <c r="CO264" s="2">
        <v>90</v>
      </c>
      <c r="CP264" s="2">
        <v>100</v>
      </c>
      <c r="CQ264" s="2">
        <v>100</v>
      </c>
      <c r="CR264" s="2">
        <v>95</v>
      </c>
      <c r="CS264" s="2">
        <v>95</v>
      </c>
      <c r="CT264" s="2">
        <v>90</v>
      </c>
      <c r="CU264" s="2">
        <v>85</v>
      </c>
      <c r="CV264" s="2">
        <v>95</v>
      </c>
      <c r="CW264" s="2">
        <v>65</v>
      </c>
      <c r="CX264" s="2">
        <v>65</v>
      </c>
      <c r="CY264" s="2" t="s">
        <v>123</v>
      </c>
      <c r="CZ264" s="2" t="s">
        <v>94</v>
      </c>
      <c r="DA264" s="2" t="s">
        <v>12</v>
      </c>
    </row>
    <row r="265" spans="1:151" x14ac:dyDescent="0.3">
      <c r="A265" s="2">
        <v>264</v>
      </c>
      <c r="B265" s="2">
        <v>2</v>
      </c>
      <c r="C265" s="2">
        <v>3</v>
      </c>
      <c r="D265" s="2">
        <v>8</v>
      </c>
      <c r="E265" s="2" t="s">
        <v>55</v>
      </c>
      <c r="F265" s="2" t="s">
        <v>33</v>
      </c>
      <c r="I265" s="2">
        <v>1</v>
      </c>
      <c r="J265" s="3">
        <v>43656</v>
      </c>
      <c r="K265" s="3">
        <v>44160</v>
      </c>
      <c r="L265" s="3" t="s">
        <v>192</v>
      </c>
      <c r="M265" s="7">
        <f t="shared" si="157"/>
        <v>504</v>
      </c>
      <c r="N265" s="7">
        <f t="shared" si="159"/>
        <v>16.8</v>
      </c>
      <c r="O265" s="3">
        <v>44474</v>
      </c>
      <c r="P265" s="7">
        <f t="shared" si="158"/>
        <v>314</v>
      </c>
      <c r="Q265" s="7">
        <f t="shared" si="160"/>
        <v>10.466666666666667</v>
      </c>
      <c r="R265" s="2">
        <v>10</v>
      </c>
      <c r="S265" s="2">
        <v>304</v>
      </c>
      <c r="T265" s="2">
        <v>41.7</v>
      </c>
      <c r="U265" s="2">
        <v>16</v>
      </c>
      <c r="V265" s="2">
        <v>13.45</v>
      </c>
      <c r="W265" s="2">
        <v>7</v>
      </c>
      <c r="X265" s="2">
        <v>1</v>
      </c>
      <c r="Y265" s="2">
        <v>23.5</v>
      </c>
      <c r="Z265" s="2">
        <v>24</v>
      </c>
      <c r="AA265" s="2">
        <v>25</v>
      </c>
      <c r="AB265" s="2">
        <v>13.8</v>
      </c>
      <c r="AC265" s="2">
        <v>22</v>
      </c>
      <c r="AD265" s="2">
        <v>20.6</v>
      </c>
      <c r="AE265" s="2">
        <v>19</v>
      </c>
      <c r="AF265" s="2">
        <v>22.8</v>
      </c>
      <c r="AG265" s="2">
        <v>19.5</v>
      </c>
      <c r="AH265" s="2">
        <v>20</v>
      </c>
      <c r="AI265" s="2">
        <v>12.5</v>
      </c>
      <c r="AJ265" s="2">
        <v>13.2</v>
      </c>
      <c r="AK265" s="2">
        <v>12.4</v>
      </c>
      <c r="AL265" s="2">
        <v>13.4</v>
      </c>
      <c r="AM265" s="2">
        <v>13</v>
      </c>
      <c r="AN265" s="2">
        <v>11.5</v>
      </c>
      <c r="AO265" s="2">
        <v>11.6</v>
      </c>
      <c r="AP265" s="2">
        <v>13</v>
      </c>
      <c r="AQ265" s="2">
        <v>12.8</v>
      </c>
      <c r="AR265" s="2">
        <v>12.6</v>
      </c>
      <c r="AS265" s="2">
        <f t="shared" si="161"/>
        <v>12.599999999999998</v>
      </c>
      <c r="AT265" s="2">
        <f t="shared" si="162"/>
        <v>4.0127388535031843</v>
      </c>
      <c r="AU265" s="2">
        <v>164</v>
      </c>
      <c r="AV265" s="2">
        <v>184</v>
      </c>
      <c r="AW265" s="2">
        <v>182</v>
      </c>
      <c r="AX265" s="2">
        <v>187</v>
      </c>
      <c r="AY265" s="2">
        <v>169</v>
      </c>
      <c r="AZ265" s="2">
        <v>126</v>
      </c>
      <c r="BA265" s="2">
        <v>113</v>
      </c>
      <c r="BB265" s="2">
        <v>168</v>
      </c>
      <c r="BC265" s="2">
        <v>147</v>
      </c>
      <c r="BD265" s="2">
        <v>149</v>
      </c>
      <c r="BE265" s="2">
        <v>1</v>
      </c>
      <c r="BF265" s="2" t="s">
        <v>94</v>
      </c>
      <c r="BG265" s="2" t="s">
        <v>11</v>
      </c>
      <c r="BH265" s="3"/>
    </row>
    <row r="266" spans="1:151" x14ac:dyDescent="0.3">
      <c r="A266" s="2">
        <v>265</v>
      </c>
      <c r="B266" s="2">
        <v>2</v>
      </c>
      <c r="C266" s="2">
        <v>1</v>
      </c>
      <c r="D266" s="2">
        <v>8</v>
      </c>
      <c r="E266" s="2" t="s">
        <v>22</v>
      </c>
      <c r="F266" s="2" t="s">
        <v>33</v>
      </c>
      <c r="I266" s="2">
        <v>1</v>
      </c>
      <c r="J266" s="3">
        <v>43656</v>
      </c>
      <c r="K266" s="3">
        <v>44089</v>
      </c>
      <c r="L266" s="3" t="s">
        <v>191</v>
      </c>
      <c r="M266" s="7">
        <f t="shared" si="157"/>
        <v>433</v>
      </c>
      <c r="N266" s="7">
        <f t="shared" si="159"/>
        <v>14.433333333333334</v>
      </c>
      <c r="O266" s="3">
        <v>44440</v>
      </c>
      <c r="P266" s="7">
        <f t="shared" si="158"/>
        <v>351</v>
      </c>
      <c r="Q266" s="7">
        <f t="shared" si="160"/>
        <v>11.7</v>
      </c>
      <c r="R266" s="2">
        <v>14</v>
      </c>
      <c r="S266" s="2">
        <v>275</v>
      </c>
      <c r="T266" s="2">
        <v>50.7</v>
      </c>
      <c r="U266" s="2">
        <v>12</v>
      </c>
      <c r="V266" s="2">
        <v>16</v>
      </c>
      <c r="W266" s="2">
        <v>9</v>
      </c>
      <c r="X266" s="2">
        <v>1</v>
      </c>
      <c r="Y266" s="2">
        <v>23.6</v>
      </c>
      <c r="Z266" s="2">
        <v>24</v>
      </c>
      <c r="AA266" s="2">
        <v>23.5</v>
      </c>
      <c r="AB266" s="2">
        <v>23</v>
      </c>
      <c r="AC266" s="2">
        <v>22</v>
      </c>
      <c r="AD266" s="2">
        <v>21</v>
      </c>
      <c r="AE266" s="2">
        <v>21</v>
      </c>
      <c r="AF266" s="2">
        <v>20.3</v>
      </c>
      <c r="AG266" s="2">
        <v>24</v>
      </c>
      <c r="AH266" s="2">
        <v>24</v>
      </c>
      <c r="AI266" s="2">
        <v>11.3</v>
      </c>
      <c r="AJ266" s="2">
        <v>12</v>
      </c>
      <c r="AK266" s="2">
        <v>13</v>
      </c>
      <c r="AL266" s="2">
        <v>11</v>
      </c>
      <c r="AM266" s="2">
        <v>11.2</v>
      </c>
      <c r="AN266" s="2">
        <v>10.3</v>
      </c>
      <c r="AO266" s="2">
        <v>10.6</v>
      </c>
      <c r="AP266" s="2">
        <v>11.2</v>
      </c>
      <c r="AQ266" s="2">
        <v>12</v>
      </c>
      <c r="AR266" s="2">
        <v>11.6</v>
      </c>
      <c r="AS266" s="2">
        <f t="shared" si="161"/>
        <v>11.419999999999998</v>
      </c>
      <c r="AT266" s="2">
        <f t="shared" si="162"/>
        <v>3.6369426751592351</v>
      </c>
      <c r="AU266" s="2">
        <v>137</v>
      </c>
      <c r="AV266" s="2">
        <v>114</v>
      </c>
      <c r="AW266" s="2">
        <v>150</v>
      </c>
      <c r="AX266" s="2">
        <v>131</v>
      </c>
      <c r="AY266" s="2">
        <v>118</v>
      </c>
      <c r="AZ266" s="2">
        <v>91</v>
      </c>
      <c r="BA266" s="2">
        <v>110</v>
      </c>
      <c r="BB266" s="2">
        <v>101</v>
      </c>
      <c r="BC266" s="2">
        <v>136</v>
      </c>
      <c r="BD266" s="2">
        <v>128</v>
      </c>
      <c r="BE266" s="2">
        <v>1</v>
      </c>
      <c r="BF266" s="2" t="s">
        <v>94</v>
      </c>
      <c r="BG266" s="2" t="s">
        <v>11</v>
      </c>
      <c r="BH266" s="3">
        <v>44330</v>
      </c>
      <c r="BI266" s="3" t="s">
        <v>189</v>
      </c>
      <c r="BJ266" s="3">
        <v>44524</v>
      </c>
      <c r="BK266" s="8">
        <f>BJ:BJ-BH:BH</f>
        <v>194</v>
      </c>
      <c r="BL266" s="8">
        <f t="shared" si="163"/>
        <v>6.4666666666666668</v>
      </c>
      <c r="BM266" s="8">
        <f t="shared" si="164"/>
        <v>84</v>
      </c>
      <c r="BN266" s="9">
        <f t="shared" si="165"/>
        <v>2.8</v>
      </c>
      <c r="BO266" s="2">
        <v>398</v>
      </c>
      <c r="BP266" s="2">
        <v>52</v>
      </c>
      <c r="BQ266" s="2">
        <v>10</v>
      </c>
      <c r="BR266" s="2">
        <v>8.2449999999999992</v>
      </c>
      <c r="BS266" s="2">
        <v>9</v>
      </c>
      <c r="BT266" s="2">
        <v>1</v>
      </c>
      <c r="BU266" s="2">
        <v>21</v>
      </c>
      <c r="BV266" s="2">
        <v>22</v>
      </c>
      <c r="BW266" s="2">
        <v>22.6</v>
      </c>
      <c r="BX266" s="2">
        <v>19</v>
      </c>
      <c r="BY266" s="2">
        <v>20.2</v>
      </c>
      <c r="BZ266" s="2">
        <v>20.6</v>
      </c>
      <c r="CA266" s="2">
        <v>18</v>
      </c>
      <c r="CB266" s="2">
        <v>19.8</v>
      </c>
      <c r="CC266" s="2">
        <v>15.3</v>
      </c>
      <c r="CD266" s="2">
        <v>15.5</v>
      </c>
      <c r="CE266" s="2">
        <v>8.6999999999999993</v>
      </c>
      <c r="CF266" s="2">
        <v>8.5</v>
      </c>
      <c r="CG266" s="2">
        <v>8.4</v>
      </c>
      <c r="CH266" s="2">
        <v>9</v>
      </c>
      <c r="CI266" s="2">
        <v>8.1999999999999993</v>
      </c>
      <c r="CJ266" s="2">
        <v>8.4</v>
      </c>
      <c r="CK266" s="2">
        <v>8.1999999999999993</v>
      </c>
      <c r="CL266" s="2">
        <v>7.4</v>
      </c>
      <c r="CM266" s="2">
        <v>8.1999999999999993</v>
      </c>
      <c r="CN266" s="2">
        <v>8.4</v>
      </c>
      <c r="CO266" s="2">
        <v>65</v>
      </c>
      <c r="CP266" s="2">
        <v>65</v>
      </c>
      <c r="CQ266" s="2">
        <v>70</v>
      </c>
      <c r="CR266" s="2">
        <v>55</v>
      </c>
      <c r="CS266" s="2">
        <v>50</v>
      </c>
      <c r="CT266" s="2">
        <v>60</v>
      </c>
      <c r="CU266" s="2">
        <v>50</v>
      </c>
      <c r="CV266" s="2">
        <v>45</v>
      </c>
      <c r="CW266" s="2">
        <v>35</v>
      </c>
      <c r="CX266" s="2">
        <v>35</v>
      </c>
      <c r="CY266" s="2" t="s">
        <v>123</v>
      </c>
      <c r="CZ266" s="2" t="s">
        <v>94</v>
      </c>
      <c r="DA266" s="2" t="s">
        <v>12</v>
      </c>
    </row>
    <row r="267" spans="1:151" x14ac:dyDescent="0.3">
      <c r="A267" s="2">
        <v>266</v>
      </c>
      <c r="B267" s="2">
        <v>2</v>
      </c>
      <c r="C267" s="2">
        <v>2</v>
      </c>
      <c r="D267" s="2">
        <v>8</v>
      </c>
      <c r="E267" s="2" t="s">
        <v>32</v>
      </c>
      <c r="F267" s="2" t="s">
        <v>33</v>
      </c>
      <c r="I267" s="2">
        <v>1</v>
      </c>
      <c r="J267" s="3">
        <v>43656</v>
      </c>
      <c r="K267" s="3">
        <v>44080</v>
      </c>
      <c r="L267" s="3" t="s">
        <v>191</v>
      </c>
      <c r="M267" s="7">
        <f t="shared" si="157"/>
        <v>424</v>
      </c>
      <c r="N267" s="7">
        <f t="shared" si="159"/>
        <v>14.133333333333333</v>
      </c>
      <c r="O267" s="3">
        <v>44188</v>
      </c>
      <c r="P267" s="7">
        <f t="shared" si="158"/>
        <v>108</v>
      </c>
      <c r="Q267" s="7">
        <f t="shared" si="160"/>
        <v>3.6</v>
      </c>
      <c r="R267" s="2">
        <v>16</v>
      </c>
      <c r="S267" s="2">
        <v>272</v>
      </c>
      <c r="T267" s="2">
        <v>39.700000000000003</v>
      </c>
      <c r="U267" s="2">
        <v>10</v>
      </c>
      <c r="V267" s="2">
        <v>7.5</v>
      </c>
      <c r="W267" s="2">
        <v>7</v>
      </c>
      <c r="X267" s="2">
        <v>2</v>
      </c>
      <c r="Y267" s="2">
        <v>20</v>
      </c>
      <c r="Z267" s="2">
        <v>19</v>
      </c>
      <c r="AA267" s="2">
        <v>17</v>
      </c>
      <c r="AB267" s="2">
        <v>19.5</v>
      </c>
      <c r="AC267" s="2">
        <v>15.6</v>
      </c>
      <c r="AD267" s="2">
        <v>20</v>
      </c>
      <c r="AE267" s="2">
        <v>17</v>
      </c>
      <c r="AF267" s="2">
        <v>20</v>
      </c>
      <c r="AG267" s="2">
        <v>22.5</v>
      </c>
      <c r="AH267" s="2">
        <v>20</v>
      </c>
      <c r="AI267" s="2">
        <v>10.6</v>
      </c>
      <c r="AJ267" s="2">
        <v>9.3000000000000007</v>
      </c>
      <c r="AK267" s="2">
        <v>9.6</v>
      </c>
      <c r="AL267" s="2">
        <v>10.6</v>
      </c>
      <c r="AM267" s="2">
        <v>9.5</v>
      </c>
      <c r="AN267" s="2">
        <v>11.4</v>
      </c>
      <c r="AO267" s="2">
        <v>10.4</v>
      </c>
      <c r="AP267" s="2">
        <v>9.6</v>
      </c>
      <c r="AQ267" s="2">
        <v>8</v>
      </c>
      <c r="AR267" s="2">
        <v>11.4</v>
      </c>
      <c r="AS267" s="2">
        <f t="shared" si="161"/>
        <v>10.040000000000001</v>
      </c>
      <c r="AT267" s="2">
        <f t="shared" si="162"/>
        <v>3.1974522292993632</v>
      </c>
      <c r="AU267" s="2">
        <v>121</v>
      </c>
      <c r="AV267" s="2">
        <v>102</v>
      </c>
      <c r="AW267" s="2">
        <v>68</v>
      </c>
      <c r="AX267" s="2">
        <v>112</v>
      </c>
      <c r="AY267" s="2">
        <v>55</v>
      </c>
      <c r="AZ267" s="2">
        <v>115</v>
      </c>
      <c r="BA267" s="2">
        <v>83</v>
      </c>
      <c r="BB267" s="2">
        <v>115</v>
      </c>
      <c r="BC267" s="2">
        <v>112</v>
      </c>
      <c r="BD267" s="2">
        <v>110</v>
      </c>
      <c r="BE267" s="2">
        <v>1</v>
      </c>
      <c r="BF267" s="2" t="s">
        <v>94</v>
      </c>
      <c r="BG267" s="2" t="s">
        <v>11</v>
      </c>
      <c r="BH267" s="3">
        <v>44239</v>
      </c>
      <c r="BI267" s="3" t="s">
        <v>188</v>
      </c>
      <c r="BJ267" s="3">
        <v>44491</v>
      </c>
      <c r="BK267" s="8">
        <f>BJ:BJ-BH:BH</f>
        <v>252</v>
      </c>
      <c r="BL267" s="8">
        <f t="shared" si="163"/>
        <v>8.4</v>
      </c>
      <c r="BM267" s="8">
        <f t="shared" si="164"/>
        <v>303</v>
      </c>
      <c r="BN267" s="9">
        <f t="shared" si="165"/>
        <v>10.1</v>
      </c>
      <c r="BO267" s="2">
        <v>309</v>
      </c>
      <c r="BP267" s="2">
        <v>48.2</v>
      </c>
      <c r="BQ267" s="2">
        <v>8</v>
      </c>
      <c r="BR267" s="2">
        <v>21.67</v>
      </c>
      <c r="BS267" s="2">
        <v>9</v>
      </c>
      <c r="BT267" s="2">
        <v>2</v>
      </c>
      <c r="BU267" s="2">
        <v>29</v>
      </c>
      <c r="BV267" s="2">
        <v>27.5</v>
      </c>
      <c r="BW267" s="2">
        <v>30.6</v>
      </c>
      <c r="BX267" s="2">
        <v>27.3</v>
      </c>
      <c r="BY267" s="2">
        <v>29.2</v>
      </c>
      <c r="BZ267" s="2">
        <v>28.6</v>
      </c>
      <c r="CA267" s="2">
        <v>28</v>
      </c>
      <c r="CB267" s="2">
        <v>27</v>
      </c>
      <c r="CC267" s="2">
        <v>26</v>
      </c>
      <c r="CE267" s="2">
        <v>12.4</v>
      </c>
      <c r="CF267" s="2">
        <v>12.5</v>
      </c>
      <c r="CG267" s="2">
        <v>12.5</v>
      </c>
      <c r="CH267" s="2">
        <v>12.5</v>
      </c>
      <c r="CI267" s="2">
        <v>11.8</v>
      </c>
      <c r="CJ267" s="2">
        <v>11.2</v>
      </c>
      <c r="CK267" s="2">
        <v>12.5</v>
      </c>
      <c r="CL267" s="2">
        <v>12.3</v>
      </c>
      <c r="CM267" s="2">
        <v>12</v>
      </c>
      <c r="CO267" s="2">
        <v>225</v>
      </c>
      <c r="CP267" s="2">
        <v>210</v>
      </c>
      <c r="CQ267" s="2">
        <v>245</v>
      </c>
      <c r="CR267" s="2">
        <v>210</v>
      </c>
      <c r="CS267" s="2">
        <v>220</v>
      </c>
      <c r="CT267" s="2">
        <v>200</v>
      </c>
      <c r="CU267" s="2">
        <v>210</v>
      </c>
      <c r="CV267" s="2">
        <v>195</v>
      </c>
      <c r="CW267" s="2">
        <v>190</v>
      </c>
      <c r="CY267" s="2" t="s">
        <v>123</v>
      </c>
      <c r="CZ267" s="2" t="s">
        <v>94</v>
      </c>
      <c r="DA267" s="2" t="s">
        <v>12</v>
      </c>
    </row>
    <row r="268" spans="1:151" x14ac:dyDescent="0.3">
      <c r="A268" s="2">
        <v>267</v>
      </c>
      <c r="B268" s="2">
        <v>2</v>
      </c>
      <c r="C268" s="2">
        <v>3</v>
      </c>
      <c r="D268" s="2">
        <v>8</v>
      </c>
      <c r="E268" s="2" t="s">
        <v>32</v>
      </c>
      <c r="F268" s="2" t="s">
        <v>33</v>
      </c>
      <c r="I268" s="2">
        <v>1</v>
      </c>
      <c r="J268" s="3">
        <v>43656</v>
      </c>
      <c r="K268" s="3">
        <v>44086</v>
      </c>
      <c r="L268" s="3" t="s">
        <v>191</v>
      </c>
      <c r="M268" s="7">
        <f t="shared" si="157"/>
        <v>430</v>
      </c>
      <c r="N268" s="7">
        <f t="shared" si="159"/>
        <v>14.333333333333334</v>
      </c>
      <c r="O268" s="3">
        <v>44278</v>
      </c>
      <c r="P268" s="7">
        <f t="shared" si="158"/>
        <v>192</v>
      </c>
      <c r="Q268" s="7">
        <f t="shared" si="160"/>
        <v>6.4</v>
      </c>
      <c r="R268" s="2">
        <v>15</v>
      </c>
      <c r="S268" s="2">
        <v>302</v>
      </c>
      <c r="T268" s="2">
        <v>40.4</v>
      </c>
      <c r="U268" s="2">
        <v>15</v>
      </c>
      <c r="V268" s="2">
        <v>11.815</v>
      </c>
      <c r="W268" s="2">
        <v>9</v>
      </c>
      <c r="X268" s="2">
        <v>1</v>
      </c>
      <c r="Y268" s="2">
        <v>23.3</v>
      </c>
      <c r="Z268" s="2">
        <v>24</v>
      </c>
      <c r="AA268" s="2">
        <v>19.2</v>
      </c>
      <c r="AB268" s="2">
        <v>23.2</v>
      </c>
      <c r="AC268" s="2">
        <v>24</v>
      </c>
      <c r="AD268" s="2">
        <v>21</v>
      </c>
      <c r="AE268" s="2">
        <v>21</v>
      </c>
      <c r="AF268" s="2">
        <v>22.5</v>
      </c>
      <c r="AG268" s="2">
        <v>19.2</v>
      </c>
      <c r="AH268" s="2">
        <v>24</v>
      </c>
      <c r="AI268" s="2">
        <v>11.4</v>
      </c>
      <c r="AJ268" s="2">
        <v>11.6</v>
      </c>
      <c r="AK268" s="2">
        <v>10</v>
      </c>
      <c r="AL268" s="2">
        <v>12</v>
      </c>
      <c r="AM268" s="2">
        <v>11.4</v>
      </c>
      <c r="AN268" s="2">
        <v>11.5</v>
      </c>
      <c r="AO268" s="2">
        <v>10.8</v>
      </c>
      <c r="AP268" s="2">
        <v>10.4</v>
      </c>
      <c r="AQ268" s="2">
        <v>11.5</v>
      </c>
      <c r="AR268" s="2">
        <v>12.4</v>
      </c>
      <c r="AS268" s="2">
        <f t="shared" si="161"/>
        <v>11.3</v>
      </c>
      <c r="AT268" s="2">
        <f t="shared" si="162"/>
        <v>3.5987261146496814</v>
      </c>
      <c r="AU268" s="2">
        <v>128</v>
      </c>
      <c r="AV268" s="2">
        <v>132</v>
      </c>
      <c r="AW268" s="2">
        <v>81</v>
      </c>
      <c r="AX268" s="2">
        <v>139</v>
      </c>
      <c r="AY268" s="2">
        <v>137</v>
      </c>
      <c r="AZ268" s="2">
        <v>127</v>
      </c>
      <c r="BA268" s="2">
        <v>107</v>
      </c>
      <c r="BB268" s="2">
        <v>113</v>
      </c>
      <c r="BC268" s="2">
        <v>93</v>
      </c>
      <c r="BD268" s="2">
        <v>140</v>
      </c>
      <c r="BE268" s="2">
        <v>1</v>
      </c>
      <c r="BF268" s="2" t="s">
        <v>94</v>
      </c>
      <c r="BG268" s="2" t="s">
        <v>11</v>
      </c>
      <c r="BH268" s="3"/>
    </row>
    <row r="269" spans="1:151" x14ac:dyDescent="0.3">
      <c r="A269" s="2">
        <v>268</v>
      </c>
      <c r="B269" s="2">
        <v>2</v>
      </c>
      <c r="C269" s="2">
        <v>1</v>
      </c>
      <c r="D269" s="2">
        <v>8</v>
      </c>
      <c r="E269" s="2" t="s">
        <v>34</v>
      </c>
      <c r="F269" s="2" t="s">
        <v>17</v>
      </c>
      <c r="G269" s="2" t="s">
        <v>15</v>
      </c>
      <c r="H269" s="2">
        <v>1</v>
      </c>
      <c r="J269" s="3">
        <v>43598</v>
      </c>
      <c r="K269" s="3">
        <v>43911</v>
      </c>
      <c r="L269" s="3" t="s">
        <v>188</v>
      </c>
      <c r="M269" s="7">
        <f t="shared" si="157"/>
        <v>313</v>
      </c>
      <c r="N269" s="7">
        <f t="shared" si="159"/>
        <v>10.433333333333334</v>
      </c>
      <c r="O269" s="3">
        <v>44052</v>
      </c>
      <c r="P269" s="7">
        <f t="shared" si="158"/>
        <v>141</v>
      </c>
      <c r="Q269" s="7">
        <f t="shared" si="160"/>
        <v>4.7</v>
      </c>
      <c r="R269" s="2">
        <v>18</v>
      </c>
      <c r="S269" s="2">
        <v>190</v>
      </c>
      <c r="T269" s="2">
        <v>38.700000000000003</v>
      </c>
      <c r="U269" s="2">
        <v>14</v>
      </c>
      <c r="V269" s="2">
        <v>6</v>
      </c>
      <c r="W269" s="2">
        <v>6</v>
      </c>
      <c r="X269" s="2">
        <v>1</v>
      </c>
      <c r="Y269" s="2">
        <v>15.3</v>
      </c>
      <c r="Z269" s="2">
        <v>16</v>
      </c>
      <c r="AA269" s="2">
        <v>18.2</v>
      </c>
      <c r="AB269" s="2">
        <v>16.600000000000001</v>
      </c>
      <c r="AC269" s="2">
        <v>17</v>
      </c>
      <c r="AD269" s="2">
        <v>15.7</v>
      </c>
      <c r="AE269" s="2">
        <v>16.3</v>
      </c>
      <c r="AF269" s="2">
        <v>16.2</v>
      </c>
      <c r="AG269" s="2">
        <v>17.3</v>
      </c>
      <c r="AH269" s="2">
        <v>14.2</v>
      </c>
      <c r="AI269" s="2">
        <v>8.8000000000000007</v>
      </c>
      <c r="AJ269" s="2">
        <v>8.5</v>
      </c>
      <c r="AK269" s="2">
        <v>8.3000000000000007</v>
      </c>
      <c r="AL269" s="2">
        <v>8.5</v>
      </c>
      <c r="AM269" s="2">
        <v>8</v>
      </c>
      <c r="AN269" s="2">
        <v>8.6</v>
      </c>
      <c r="AO269" s="2">
        <v>8.6999999999999993</v>
      </c>
      <c r="AP269" s="2">
        <v>8.3000000000000007</v>
      </c>
      <c r="AQ269" s="2">
        <v>8.6999999999999993</v>
      </c>
      <c r="AR269" s="2">
        <v>8.6</v>
      </c>
      <c r="AS269" s="2">
        <f t="shared" si="161"/>
        <v>8.5</v>
      </c>
      <c r="AT269" s="2">
        <f t="shared" si="162"/>
        <v>2.7070063694267517</v>
      </c>
      <c r="AU269" s="2">
        <v>51</v>
      </c>
      <c r="AV269" s="2">
        <v>53</v>
      </c>
      <c r="AW269" s="2">
        <v>56</v>
      </c>
      <c r="AX269" s="2">
        <v>55</v>
      </c>
      <c r="AY269" s="2">
        <v>45</v>
      </c>
      <c r="AZ269" s="2">
        <v>50</v>
      </c>
      <c r="BA269" s="2">
        <v>56</v>
      </c>
      <c r="BB269" s="2">
        <v>50</v>
      </c>
      <c r="BC269" s="2">
        <v>57</v>
      </c>
      <c r="BD269" s="2">
        <v>47</v>
      </c>
      <c r="BE269" s="2">
        <v>1</v>
      </c>
      <c r="BF269" s="2" t="s">
        <v>94</v>
      </c>
      <c r="BG269" s="2" t="s">
        <v>11</v>
      </c>
      <c r="BH269" s="3">
        <v>44136</v>
      </c>
      <c r="BI269" s="3" t="s">
        <v>192</v>
      </c>
      <c r="BJ269" s="3">
        <v>44434</v>
      </c>
      <c r="BK269" s="8">
        <f>BJ:BJ-BH:BH</f>
        <v>298</v>
      </c>
      <c r="BL269" s="8">
        <f t="shared" si="163"/>
        <v>9.9333333333333336</v>
      </c>
      <c r="BM269" s="8">
        <f t="shared" si="164"/>
        <v>382</v>
      </c>
      <c r="BN269" s="9">
        <f t="shared" si="165"/>
        <v>12.733333333333333</v>
      </c>
      <c r="BO269" s="2">
        <v>314</v>
      </c>
      <c r="BP269" s="2">
        <v>44</v>
      </c>
      <c r="BQ269" s="2">
        <v>6</v>
      </c>
      <c r="BR269" s="2">
        <v>10.6</v>
      </c>
      <c r="BS269" s="2">
        <v>9</v>
      </c>
      <c r="BT269" s="2">
        <v>2</v>
      </c>
      <c r="BU269" s="2">
        <v>18</v>
      </c>
      <c r="BV269" s="2">
        <v>16.5</v>
      </c>
      <c r="BW269" s="2">
        <v>16.5</v>
      </c>
      <c r="BX269" s="2">
        <v>15</v>
      </c>
      <c r="BY269" s="2">
        <v>17</v>
      </c>
      <c r="BZ269" s="2">
        <v>15</v>
      </c>
      <c r="CA269" s="2">
        <v>14.5</v>
      </c>
      <c r="CB269" s="2">
        <v>15.4</v>
      </c>
      <c r="CC269" s="2">
        <v>16</v>
      </c>
      <c r="CD269" s="2">
        <v>15.5</v>
      </c>
      <c r="CE269" s="2">
        <v>12</v>
      </c>
      <c r="CF269" s="2">
        <v>9.9</v>
      </c>
      <c r="CG269" s="2">
        <v>9.1</v>
      </c>
      <c r="CH269" s="2">
        <v>9.8000000000000007</v>
      </c>
      <c r="CI269" s="2">
        <v>10</v>
      </c>
      <c r="CJ269" s="2">
        <v>10</v>
      </c>
      <c r="CK269" s="2">
        <v>9.5</v>
      </c>
      <c r="CL269" s="2">
        <v>9.3000000000000007</v>
      </c>
      <c r="CM269" s="2">
        <v>9</v>
      </c>
      <c r="CN269" s="2">
        <v>9.5</v>
      </c>
      <c r="CO269" s="2">
        <v>65</v>
      </c>
      <c r="CP269" s="2">
        <v>65</v>
      </c>
      <c r="CQ269" s="2">
        <v>60</v>
      </c>
      <c r="CR269" s="2">
        <v>70</v>
      </c>
      <c r="CS269" s="2">
        <v>70</v>
      </c>
      <c r="CT269" s="2">
        <v>65</v>
      </c>
      <c r="CU269" s="2">
        <v>55</v>
      </c>
      <c r="CV269" s="2">
        <v>55</v>
      </c>
      <c r="CW269" s="2">
        <v>55</v>
      </c>
      <c r="CX269" s="2">
        <v>55</v>
      </c>
      <c r="CY269" s="2" t="s">
        <v>126</v>
      </c>
      <c r="CZ269" s="2" t="s">
        <v>94</v>
      </c>
      <c r="DA269" s="2" t="s">
        <v>12</v>
      </c>
      <c r="DB269" s="3">
        <v>44231</v>
      </c>
      <c r="DC269" s="3" t="s">
        <v>188</v>
      </c>
    </row>
    <row r="270" spans="1:151" x14ac:dyDescent="0.3">
      <c r="A270" s="2">
        <v>269</v>
      </c>
      <c r="B270" s="2">
        <v>2</v>
      </c>
      <c r="C270" s="2">
        <v>2</v>
      </c>
      <c r="D270" s="2">
        <v>8</v>
      </c>
      <c r="E270" s="2" t="s">
        <v>34</v>
      </c>
      <c r="F270" s="2" t="s">
        <v>17</v>
      </c>
      <c r="G270" s="2" t="s">
        <v>15</v>
      </c>
      <c r="H270" s="2">
        <v>1</v>
      </c>
      <c r="J270" s="3">
        <v>43598</v>
      </c>
      <c r="K270" s="3">
        <v>43873</v>
      </c>
      <c r="L270" s="3" t="s">
        <v>188</v>
      </c>
      <c r="M270" s="7">
        <f t="shared" si="157"/>
        <v>275</v>
      </c>
      <c r="N270" s="7">
        <f t="shared" si="159"/>
        <v>9.1666666666666661</v>
      </c>
      <c r="O270" s="3">
        <v>44052</v>
      </c>
      <c r="P270" s="7">
        <f t="shared" si="158"/>
        <v>179</v>
      </c>
      <c r="Q270" s="7">
        <f t="shared" si="160"/>
        <v>5.9666666666666668</v>
      </c>
      <c r="R270" s="2">
        <v>16</v>
      </c>
      <c r="S270" s="2">
        <v>210</v>
      </c>
      <c r="T270" s="2">
        <v>39</v>
      </c>
      <c r="U270" s="2">
        <v>14</v>
      </c>
      <c r="V270" s="2">
        <v>5</v>
      </c>
      <c r="W270" s="2">
        <v>6</v>
      </c>
      <c r="X270" s="2">
        <v>1</v>
      </c>
      <c r="Y270" s="2">
        <v>18</v>
      </c>
      <c r="Z270" s="2">
        <v>15.6</v>
      </c>
      <c r="AA270" s="2">
        <v>18.3</v>
      </c>
      <c r="AB270" s="2">
        <v>18.399999999999999</v>
      </c>
      <c r="AC270" s="2">
        <v>13</v>
      </c>
      <c r="AD270" s="2">
        <v>17</v>
      </c>
      <c r="AE270" s="2">
        <v>16</v>
      </c>
      <c r="AF270" s="2">
        <v>15.7</v>
      </c>
      <c r="AG270" s="2">
        <v>18.3</v>
      </c>
      <c r="AH270" s="2">
        <v>17.2</v>
      </c>
      <c r="AI270" s="2">
        <v>8.6</v>
      </c>
      <c r="AJ270" s="2">
        <v>8.6999999999999993</v>
      </c>
      <c r="AK270" s="2">
        <v>7.8</v>
      </c>
      <c r="AL270" s="2">
        <v>8.9</v>
      </c>
      <c r="AM270" s="2">
        <v>8.1999999999999993</v>
      </c>
      <c r="AN270" s="2">
        <v>9</v>
      </c>
      <c r="AO270" s="2">
        <v>8.3000000000000007</v>
      </c>
      <c r="AP270" s="2">
        <v>9</v>
      </c>
      <c r="AQ270" s="2">
        <v>8</v>
      </c>
      <c r="AR270" s="2">
        <v>8.3000000000000007</v>
      </c>
      <c r="AS270" s="2">
        <f t="shared" si="161"/>
        <v>8.48</v>
      </c>
      <c r="AT270" s="2">
        <f t="shared" si="162"/>
        <v>2.7006369426751591</v>
      </c>
      <c r="AU270" s="2">
        <v>53</v>
      </c>
      <c r="AV270" s="2">
        <v>45</v>
      </c>
      <c r="AW270" s="2">
        <v>49</v>
      </c>
      <c r="AX270" s="2">
        <v>58</v>
      </c>
      <c r="AY270" s="2">
        <v>35</v>
      </c>
      <c r="AZ270" s="2">
        <v>51</v>
      </c>
      <c r="BA270" s="2">
        <v>53</v>
      </c>
      <c r="BB270" s="2">
        <v>52</v>
      </c>
      <c r="BC270" s="2">
        <v>53</v>
      </c>
      <c r="BD270" s="2">
        <v>54</v>
      </c>
      <c r="BE270" s="2">
        <v>1</v>
      </c>
      <c r="BF270" s="2" t="s">
        <v>94</v>
      </c>
      <c r="BG270" s="2" t="s">
        <v>11</v>
      </c>
      <c r="BH270" s="3">
        <v>44236</v>
      </c>
      <c r="BI270" s="3" t="s">
        <v>188</v>
      </c>
      <c r="BJ270" s="3">
        <v>44452</v>
      </c>
      <c r="BK270" s="8">
        <f>BJ:BJ-BH:BH</f>
        <v>216</v>
      </c>
      <c r="BL270" s="8">
        <f t="shared" si="163"/>
        <v>7.2</v>
      </c>
      <c r="BM270" s="8">
        <f t="shared" si="164"/>
        <v>400</v>
      </c>
      <c r="BN270" s="9">
        <f t="shared" si="165"/>
        <v>13.333333333333334</v>
      </c>
      <c r="BO270" s="2">
        <v>291</v>
      </c>
      <c r="BP270" s="2">
        <v>43.3</v>
      </c>
      <c r="BQ270" s="2">
        <v>7</v>
      </c>
      <c r="BR270" s="2">
        <v>11.135</v>
      </c>
      <c r="BS270" s="2">
        <v>8</v>
      </c>
      <c r="BT270" s="2">
        <v>2</v>
      </c>
      <c r="BU270" s="2">
        <v>16.8</v>
      </c>
      <c r="BV270" s="2">
        <v>16.5</v>
      </c>
      <c r="BW270" s="2">
        <v>17</v>
      </c>
      <c r="BX270" s="2">
        <v>15.5</v>
      </c>
      <c r="BY270" s="2">
        <v>14.4</v>
      </c>
      <c r="BZ270" s="2">
        <v>17</v>
      </c>
      <c r="CA270" s="2">
        <v>15.5</v>
      </c>
      <c r="CB270" s="2">
        <v>14.5</v>
      </c>
      <c r="CC270" s="2">
        <v>14.5</v>
      </c>
      <c r="CD270" s="2">
        <v>10.6</v>
      </c>
      <c r="CE270" s="2">
        <v>10</v>
      </c>
      <c r="CF270" s="2">
        <v>10</v>
      </c>
      <c r="CG270" s="2">
        <v>10.3</v>
      </c>
      <c r="CH270" s="2">
        <v>9.8000000000000007</v>
      </c>
      <c r="CI270" s="2">
        <v>10.3</v>
      </c>
      <c r="CJ270" s="2">
        <v>9.6999999999999993</v>
      </c>
      <c r="CK270" s="2">
        <v>10</v>
      </c>
      <c r="CL270" s="2">
        <v>9.6</v>
      </c>
      <c r="CM270" s="2">
        <v>9.3000000000000007</v>
      </c>
      <c r="CN270" s="2">
        <v>8</v>
      </c>
      <c r="CO270" s="2">
        <v>90</v>
      </c>
      <c r="CP270" s="2">
        <v>85</v>
      </c>
      <c r="CQ270" s="2">
        <v>95</v>
      </c>
      <c r="CR270" s="2">
        <v>75</v>
      </c>
      <c r="CS270" s="2">
        <v>85</v>
      </c>
      <c r="CT270" s="2">
        <v>85</v>
      </c>
      <c r="CU270" s="2">
        <v>80</v>
      </c>
      <c r="CV270" s="2">
        <v>70</v>
      </c>
      <c r="CW270" s="2">
        <v>55</v>
      </c>
      <c r="CX270" s="2">
        <v>35</v>
      </c>
      <c r="CY270" s="2" t="s">
        <v>126</v>
      </c>
      <c r="CZ270" s="2" t="s">
        <v>94</v>
      </c>
      <c r="DA270" s="2" t="s">
        <v>12</v>
      </c>
      <c r="DB270" s="3">
        <v>44399</v>
      </c>
      <c r="DC270" s="3" t="s">
        <v>194</v>
      </c>
      <c r="DD270" s="3">
        <v>44541</v>
      </c>
      <c r="DE270" s="8">
        <f t="shared" si="170"/>
        <v>142</v>
      </c>
      <c r="DF270" s="8">
        <f t="shared" si="171"/>
        <v>4.7333333333333334</v>
      </c>
      <c r="DG270" s="8">
        <f t="shared" si="172"/>
        <v>89</v>
      </c>
      <c r="DH270" s="9">
        <f t="shared" si="173"/>
        <v>2.9666666666666668</v>
      </c>
      <c r="DI270" s="2">
        <v>198</v>
      </c>
      <c r="DJ270" s="2">
        <v>22</v>
      </c>
      <c r="DK270" s="2">
        <v>6</v>
      </c>
      <c r="DL270" s="2">
        <v>6.38</v>
      </c>
      <c r="DM270" s="2">
        <v>6</v>
      </c>
      <c r="DN270" s="2">
        <v>2</v>
      </c>
      <c r="DO270" s="2">
        <v>15</v>
      </c>
      <c r="DP270" s="2">
        <v>16.5</v>
      </c>
      <c r="DQ270" s="2">
        <v>17</v>
      </c>
      <c r="DR270" s="2">
        <v>14.5</v>
      </c>
      <c r="DS270" s="2">
        <v>17.5</v>
      </c>
      <c r="DT270" s="2">
        <v>16</v>
      </c>
      <c r="DU270" s="2">
        <v>16.5</v>
      </c>
      <c r="DV270" s="2">
        <v>14.2</v>
      </c>
      <c r="DW270" s="2">
        <v>18.3</v>
      </c>
      <c r="DX270" s="2">
        <v>15</v>
      </c>
      <c r="DY270" s="2">
        <v>8.6999999999999993</v>
      </c>
      <c r="DZ270" s="2">
        <v>8.4</v>
      </c>
      <c r="EA270" s="2">
        <v>9.1999999999999993</v>
      </c>
      <c r="EB270" s="2">
        <v>9.5</v>
      </c>
      <c r="EC270" s="2">
        <v>8.5</v>
      </c>
      <c r="ED270" s="2">
        <v>8.6999999999999993</v>
      </c>
      <c r="EE270" s="2">
        <v>9</v>
      </c>
      <c r="EF270" s="2">
        <v>8.4</v>
      </c>
      <c r="EG270" s="2">
        <v>8</v>
      </c>
      <c r="EH270" s="2">
        <v>8.5</v>
      </c>
      <c r="EI270" s="2">
        <v>60</v>
      </c>
      <c r="EJ270" s="2">
        <v>65</v>
      </c>
      <c r="EK270" s="2">
        <v>75</v>
      </c>
      <c r="EL270" s="2">
        <v>65</v>
      </c>
      <c r="EM270" s="2">
        <v>60</v>
      </c>
      <c r="EN270" s="2">
        <v>70</v>
      </c>
      <c r="EO270" s="2">
        <v>75</v>
      </c>
      <c r="EP270" s="2">
        <v>50</v>
      </c>
      <c r="EQ270" s="2">
        <v>70</v>
      </c>
      <c r="ER270" s="2">
        <v>55</v>
      </c>
      <c r="ES270" s="2" t="s">
        <v>124</v>
      </c>
      <c r="ET270" s="2" t="s">
        <v>94</v>
      </c>
      <c r="EU270" s="2" t="s">
        <v>18</v>
      </c>
    </row>
    <row r="271" spans="1:151" x14ac:dyDescent="0.3">
      <c r="A271" s="2">
        <v>270</v>
      </c>
      <c r="B271" s="2">
        <v>2</v>
      </c>
      <c r="C271" s="2">
        <v>3</v>
      </c>
      <c r="D271" s="2">
        <v>8</v>
      </c>
      <c r="E271" s="2" t="s">
        <v>34</v>
      </c>
      <c r="F271" s="2" t="s">
        <v>17</v>
      </c>
      <c r="G271" s="2" t="s">
        <v>15</v>
      </c>
      <c r="H271" s="2">
        <v>1</v>
      </c>
      <c r="J271" s="3">
        <v>43598</v>
      </c>
      <c r="K271" s="3">
        <v>43871</v>
      </c>
      <c r="L271" s="3" t="s">
        <v>188</v>
      </c>
      <c r="M271" s="7">
        <f t="shared" si="157"/>
        <v>273</v>
      </c>
      <c r="N271" s="7">
        <f t="shared" si="159"/>
        <v>9.1</v>
      </c>
      <c r="O271" s="3">
        <v>44533</v>
      </c>
      <c r="P271" s="7">
        <f t="shared" si="158"/>
        <v>662</v>
      </c>
      <c r="Q271" s="7">
        <f t="shared" si="160"/>
        <v>22.066666666666666</v>
      </c>
      <c r="R271" s="2">
        <v>15</v>
      </c>
      <c r="S271" s="2">
        <v>245</v>
      </c>
      <c r="T271" s="2">
        <v>44.7</v>
      </c>
      <c r="U271" s="2">
        <v>15</v>
      </c>
      <c r="V271" s="2">
        <v>12</v>
      </c>
      <c r="W271" s="2">
        <v>6</v>
      </c>
      <c r="X271" s="2">
        <v>1</v>
      </c>
      <c r="Y271" s="2">
        <v>17.600000000000001</v>
      </c>
      <c r="Z271" s="2">
        <v>16</v>
      </c>
      <c r="AA271" s="2">
        <v>15.8</v>
      </c>
      <c r="AB271" s="2">
        <v>17.7</v>
      </c>
      <c r="AC271" s="2">
        <v>12.6</v>
      </c>
      <c r="AD271" s="2">
        <v>11.6</v>
      </c>
      <c r="AE271" s="2">
        <v>15</v>
      </c>
      <c r="AF271" s="2">
        <v>15.6</v>
      </c>
      <c r="AG271" s="2">
        <v>14</v>
      </c>
      <c r="AH271" s="2">
        <v>15.7</v>
      </c>
      <c r="AI271" s="2">
        <v>10</v>
      </c>
      <c r="AJ271" s="2">
        <v>10.7</v>
      </c>
      <c r="AK271" s="2">
        <v>10.3</v>
      </c>
      <c r="AL271" s="2">
        <v>10.4</v>
      </c>
      <c r="AM271" s="2">
        <v>10.4</v>
      </c>
      <c r="AN271" s="2">
        <v>10.8</v>
      </c>
      <c r="AO271" s="2">
        <v>9.6999999999999993</v>
      </c>
      <c r="AP271" s="2">
        <v>10.4</v>
      </c>
      <c r="AQ271" s="2">
        <v>10</v>
      </c>
      <c r="AR271" s="2">
        <v>10.5</v>
      </c>
      <c r="AS271" s="2">
        <f t="shared" si="161"/>
        <v>10.32</v>
      </c>
      <c r="AT271" s="2">
        <f t="shared" si="162"/>
        <v>3.2866242038216562</v>
      </c>
      <c r="AU271" s="2">
        <v>85</v>
      </c>
      <c r="AV271" s="2">
        <v>87</v>
      </c>
      <c r="AW271" s="2">
        <v>83</v>
      </c>
      <c r="AX271" s="2">
        <v>90</v>
      </c>
      <c r="AY271" s="2">
        <v>63</v>
      </c>
      <c r="AZ271" s="2">
        <v>71</v>
      </c>
      <c r="BA271" s="2">
        <v>69</v>
      </c>
      <c r="BB271" s="2">
        <v>83</v>
      </c>
      <c r="BC271" s="2">
        <v>76</v>
      </c>
      <c r="BD271" s="2">
        <v>84</v>
      </c>
      <c r="BE271" s="2" t="s">
        <v>95</v>
      </c>
      <c r="BF271" s="2" t="s">
        <v>94</v>
      </c>
      <c r="BG271" s="2" t="s">
        <v>11</v>
      </c>
      <c r="BH271" s="3">
        <v>44068</v>
      </c>
      <c r="BI271" s="3" t="s">
        <v>190</v>
      </c>
      <c r="DB271" s="3">
        <v>44287</v>
      </c>
      <c r="DC271" s="3" t="s">
        <v>189</v>
      </c>
    </row>
    <row r="272" spans="1:151" x14ac:dyDescent="0.3">
      <c r="A272" s="2">
        <v>271</v>
      </c>
      <c r="B272" s="2">
        <v>2</v>
      </c>
      <c r="C272" s="2">
        <v>1</v>
      </c>
      <c r="D272" s="2">
        <v>8</v>
      </c>
      <c r="E272" s="2" t="s">
        <v>32</v>
      </c>
      <c r="F272" s="2" t="s">
        <v>33</v>
      </c>
      <c r="I272" s="2">
        <v>1</v>
      </c>
      <c r="J272" s="3">
        <v>44011</v>
      </c>
      <c r="K272" s="3">
        <v>44367</v>
      </c>
      <c r="L272" s="3" t="s">
        <v>190</v>
      </c>
      <c r="M272" s="7">
        <f t="shared" si="157"/>
        <v>356</v>
      </c>
      <c r="N272" s="7">
        <f t="shared" si="159"/>
        <v>11.866666666666667</v>
      </c>
      <c r="O272" s="3">
        <v>44497</v>
      </c>
      <c r="P272" s="7">
        <f t="shared" si="158"/>
        <v>130</v>
      </c>
      <c r="Q272" s="7">
        <f t="shared" si="160"/>
        <v>4.333333333333333</v>
      </c>
      <c r="R272" s="2">
        <v>5</v>
      </c>
      <c r="S272" s="2">
        <v>291</v>
      </c>
      <c r="T272" s="2">
        <v>41.5</v>
      </c>
      <c r="U272" s="2">
        <v>6</v>
      </c>
      <c r="V272" s="2">
        <v>5.8</v>
      </c>
      <c r="W272" s="2">
        <v>7</v>
      </c>
      <c r="X272" s="2">
        <v>1</v>
      </c>
      <c r="Y272" s="2">
        <v>15</v>
      </c>
      <c r="Z272" s="2">
        <v>15</v>
      </c>
      <c r="AA272" s="2">
        <v>15</v>
      </c>
      <c r="AB272" s="2">
        <v>15.2</v>
      </c>
      <c r="AC272" s="2">
        <v>15</v>
      </c>
      <c r="AD272" s="2">
        <v>16.5</v>
      </c>
      <c r="AE272" s="2">
        <v>17</v>
      </c>
      <c r="AF272" s="2">
        <v>17</v>
      </c>
      <c r="AG272" s="2">
        <v>18</v>
      </c>
      <c r="AH272" s="2">
        <v>14.8</v>
      </c>
      <c r="AI272" s="2">
        <v>8.6999999999999993</v>
      </c>
      <c r="AJ272" s="2">
        <v>8.4</v>
      </c>
      <c r="AK272" s="2">
        <v>8.5</v>
      </c>
      <c r="AL272" s="2">
        <v>9</v>
      </c>
      <c r="AM272" s="2">
        <v>8.4</v>
      </c>
      <c r="AN272" s="2">
        <v>8.6999999999999993</v>
      </c>
      <c r="AO272" s="2">
        <v>8.5</v>
      </c>
      <c r="AP272" s="2">
        <v>8.6999999999999993</v>
      </c>
      <c r="AQ272" s="2">
        <v>9.1999999999999993</v>
      </c>
      <c r="AR272" s="2">
        <v>8</v>
      </c>
      <c r="AS272" s="2">
        <f t="shared" si="161"/>
        <v>8.6100000000000012</v>
      </c>
      <c r="AT272" s="2">
        <f t="shared" si="162"/>
        <v>2.7420382165605099</v>
      </c>
      <c r="AU272" s="2">
        <v>45</v>
      </c>
      <c r="AV272" s="2">
        <v>40</v>
      </c>
      <c r="AW272" s="2">
        <v>45</v>
      </c>
      <c r="AX272" s="2">
        <v>50</v>
      </c>
      <c r="AY272" s="2">
        <v>45</v>
      </c>
      <c r="AZ272" s="2">
        <v>55</v>
      </c>
      <c r="BA272" s="2">
        <v>50</v>
      </c>
      <c r="BB272" s="2">
        <v>55</v>
      </c>
      <c r="BC272" s="2">
        <v>60</v>
      </c>
      <c r="BD272" s="2">
        <v>35</v>
      </c>
      <c r="BE272" s="2" t="s">
        <v>123</v>
      </c>
      <c r="BF272" s="2" t="s">
        <v>94</v>
      </c>
      <c r="BG272" s="2" t="s">
        <v>11</v>
      </c>
      <c r="BH272" s="3">
        <v>44423</v>
      </c>
      <c r="BI272" s="3" t="s">
        <v>190</v>
      </c>
      <c r="BJ272" s="3">
        <v>44583</v>
      </c>
      <c r="BK272" s="8">
        <f>BJ:BJ-BH:BH</f>
        <v>160</v>
      </c>
      <c r="BL272" s="8">
        <f t="shared" si="163"/>
        <v>5.333333333333333</v>
      </c>
      <c r="BM272" s="8">
        <f t="shared" si="164"/>
        <v>86</v>
      </c>
      <c r="BN272" s="9">
        <f t="shared" si="165"/>
        <v>2.8666666666666667</v>
      </c>
      <c r="BO272" s="2">
        <v>392</v>
      </c>
      <c r="BP272" s="2">
        <v>43.5</v>
      </c>
      <c r="BQ272" s="2">
        <v>7</v>
      </c>
      <c r="BR272" s="2">
        <v>11.35</v>
      </c>
      <c r="BS272" s="2">
        <v>6</v>
      </c>
      <c r="BT272" s="2">
        <v>2</v>
      </c>
      <c r="BU272" s="2">
        <v>17</v>
      </c>
      <c r="BV272" s="2">
        <v>18</v>
      </c>
      <c r="BW272" s="2">
        <v>18.5</v>
      </c>
      <c r="BX272" s="2">
        <v>17</v>
      </c>
      <c r="BY272" s="2">
        <v>17.399999999999999</v>
      </c>
      <c r="BZ272" s="2">
        <v>16</v>
      </c>
      <c r="CA272" s="2">
        <v>16</v>
      </c>
      <c r="CB272" s="2">
        <v>17.5</v>
      </c>
      <c r="CC272" s="2">
        <v>15.2</v>
      </c>
      <c r="CD272" s="2">
        <v>15</v>
      </c>
      <c r="CE272" s="2">
        <v>9.1999999999999993</v>
      </c>
      <c r="CF272" s="2">
        <v>9</v>
      </c>
      <c r="CG272" s="2">
        <v>9</v>
      </c>
      <c r="CH272" s="2">
        <v>8</v>
      </c>
      <c r="CI272" s="2">
        <v>9.5</v>
      </c>
      <c r="CJ272" s="2">
        <v>9.3000000000000007</v>
      </c>
      <c r="CK272" s="2">
        <v>9</v>
      </c>
      <c r="CL272" s="2">
        <v>0</v>
      </c>
      <c r="CM272" s="2">
        <v>8.5</v>
      </c>
      <c r="CN272" s="2">
        <v>8</v>
      </c>
      <c r="CO272" s="2">
        <v>7.5</v>
      </c>
      <c r="CP272" s="2">
        <v>80</v>
      </c>
      <c r="CQ272" s="2">
        <v>75</v>
      </c>
      <c r="CR272" s="2">
        <v>70</v>
      </c>
      <c r="CS272" s="2">
        <v>80</v>
      </c>
      <c r="CT272" s="2">
        <v>75</v>
      </c>
      <c r="CU272" s="2">
        <v>70</v>
      </c>
      <c r="CV272" s="2">
        <v>75</v>
      </c>
      <c r="CW272" s="2">
        <v>55</v>
      </c>
      <c r="CX272" s="2">
        <v>50</v>
      </c>
      <c r="CY272" s="2" t="s">
        <v>125</v>
      </c>
      <c r="CZ272" s="2" t="s">
        <v>94</v>
      </c>
      <c r="DA272" s="2" t="s">
        <v>12</v>
      </c>
    </row>
    <row r="273" spans="1:151" x14ac:dyDescent="0.3">
      <c r="A273" s="2">
        <v>272</v>
      </c>
      <c r="B273" s="2">
        <v>2</v>
      </c>
      <c r="C273" s="2">
        <v>2</v>
      </c>
      <c r="D273" s="2">
        <v>8</v>
      </c>
      <c r="E273" s="2" t="s">
        <v>32</v>
      </c>
      <c r="F273" s="2" t="s">
        <v>33</v>
      </c>
      <c r="I273" s="2">
        <v>1</v>
      </c>
      <c r="J273" s="3">
        <v>44011</v>
      </c>
      <c r="K273" s="3">
        <v>44454</v>
      </c>
      <c r="L273" s="3" t="s">
        <v>191</v>
      </c>
      <c r="M273" s="7">
        <f t="shared" si="157"/>
        <v>443</v>
      </c>
      <c r="N273" s="7">
        <f t="shared" si="159"/>
        <v>14.766666666666667</v>
      </c>
      <c r="O273" s="3">
        <v>44723</v>
      </c>
      <c r="P273" s="7">
        <f t="shared" si="158"/>
        <v>269</v>
      </c>
      <c r="Q273" s="7">
        <f t="shared" si="160"/>
        <v>8.9666666666666668</v>
      </c>
      <c r="R273" s="2">
        <v>8</v>
      </c>
      <c r="S273" s="2">
        <v>326</v>
      </c>
      <c r="T273" s="2">
        <v>42.5</v>
      </c>
      <c r="U273" s="2">
        <v>8</v>
      </c>
      <c r="V273" s="2">
        <v>7.02</v>
      </c>
      <c r="W273" s="2">
        <v>8</v>
      </c>
      <c r="X273" s="2">
        <v>1</v>
      </c>
      <c r="Y273" s="2">
        <v>19</v>
      </c>
      <c r="Z273" s="2">
        <v>19</v>
      </c>
      <c r="AA273" s="2">
        <v>18.899999999999999</v>
      </c>
      <c r="AB273" s="2">
        <v>17</v>
      </c>
      <c r="AC273" s="2">
        <v>20</v>
      </c>
      <c r="AD273" s="2">
        <v>17</v>
      </c>
      <c r="AE273" s="2">
        <v>16</v>
      </c>
      <c r="AF273" s="2">
        <v>18</v>
      </c>
      <c r="AG273" s="2">
        <v>15.5</v>
      </c>
      <c r="AH273" s="2">
        <v>14</v>
      </c>
      <c r="AI273" s="2">
        <v>8.5</v>
      </c>
      <c r="AJ273" s="2">
        <v>8.4</v>
      </c>
      <c r="AK273" s="2">
        <v>8.3000000000000007</v>
      </c>
      <c r="AL273" s="2">
        <v>8.4</v>
      </c>
      <c r="AM273" s="2">
        <v>8</v>
      </c>
      <c r="AN273" s="2">
        <v>8.3000000000000007</v>
      </c>
      <c r="AO273" s="2">
        <v>7.8</v>
      </c>
      <c r="AP273" s="2">
        <v>8</v>
      </c>
      <c r="AQ273" s="2">
        <v>8.4</v>
      </c>
      <c r="AR273" s="2">
        <v>7.7</v>
      </c>
      <c r="AS273" s="2">
        <f t="shared" si="161"/>
        <v>8.1800000000000015</v>
      </c>
      <c r="AT273" s="2">
        <f t="shared" si="162"/>
        <v>2.6050955414012744</v>
      </c>
      <c r="AU273" s="2">
        <v>65</v>
      </c>
      <c r="AV273" s="2">
        <v>65</v>
      </c>
      <c r="AW273" s="2">
        <v>60</v>
      </c>
      <c r="AX273" s="2">
        <v>55</v>
      </c>
      <c r="AY273" s="2">
        <v>60</v>
      </c>
      <c r="AZ273" s="2">
        <v>50</v>
      </c>
      <c r="BA273" s="2">
        <v>45</v>
      </c>
      <c r="BB273" s="2">
        <v>50</v>
      </c>
      <c r="BC273" s="2">
        <v>50</v>
      </c>
      <c r="BD273" s="2">
        <v>40</v>
      </c>
      <c r="BE273" s="2" t="s">
        <v>144</v>
      </c>
      <c r="BF273" s="2" t="s">
        <v>94</v>
      </c>
      <c r="BG273" s="2" t="s">
        <v>11</v>
      </c>
      <c r="BH273" s="3"/>
    </row>
    <row r="274" spans="1:151" x14ac:dyDescent="0.3">
      <c r="A274" s="2">
        <v>273</v>
      </c>
      <c r="B274" s="2">
        <v>2</v>
      </c>
      <c r="C274" s="2">
        <v>3</v>
      </c>
      <c r="D274" s="2">
        <v>8</v>
      </c>
      <c r="E274" s="2" t="s">
        <v>32</v>
      </c>
      <c r="F274" s="2" t="s">
        <v>33</v>
      </c>
      <c r="I274" s="2">
        <v>1</v>
      </c>
      <c r="J274" s="3">
        <v>44011</v>
      </c>
      <c r="K274" s="3">
        <v>44447</v>
      </c>
      <c r="L274" s="3" t="s">
        <v>191</v>
      </c>
      <c r="M274" s="7">
        <f t="shared" si="157"/>
        <v>436</v>
      </c>
      <c r="N274" s="7">
        <f t="shared" si="159"/>
        <v>14.533333333333333</v>
      </c>
      <c r="O274" s="3">
        <v>44547</v>
      </c>
      <c r="P274" s="7">
        <f t="shared" si="158"/>
        <v>100</v>
      </c>
      <c r="Q274" s="7">
        <f t="shared" si="160"/>
        <v>3.3333333333333335</v>
      </c>
      <c r="R274" s="2">
        <v>12</v>
      </c>
      <c r="S274" s="2">
        <v>321</v>
      </c>
      <c r="T274" s="2">
        <v>37.5</v>
      </c>
      <c r="U274" s="2">
        <v>9</v>
      </c>
      <c r="V274" s="2">
        <v>7.4</v>
      </c>
      <c r="W274" s="2">
        <v>9</v>
      </c>
      <c r="X274" s="2">
        <v>1</v>
      </c>
      <c r="Y274" s="2">
        <v>19.5</v>
      </c>
      <c r="Z274" s="2">
        <v>20</v>
      </c>
      <c r="AA274" s="2">
        <v>18.5</v>
      </c>
      <c r="AB274" s="2">
        <v>17.8</v>
      </c>
      <c r="AC274" s="2">
        <v>19</v>
      </c>
      <c r="AD274" s="2">
        <v>18.5</v>
      </c>
      <c r="AE274" s="2">
        <v>16.5</v>
      </c>
      <c r="AF274" s="2">
        <v>18.8</v>
      </c>
      <c r="AG274" s="2">
        <v>17</v>
      </c>
      <c r="AH274" s="2">
        <v>16</v>
      </c>
      <c r="AI274" s="2">
        <v>8.6999999999999993</v>
      </c>
      <c r="AJ274" s="2">
        <v>10.3</v>
      </c>
      <c r="AK274" s="2">
        <v>8.8000000000000007</v>
      </c>
      <c r="AL274" s="2">
        <v>8.8000000000000007</v>
      </c>
      <c r="AM274" s="2">
        <v>8.5</v>
      </c>
      <c r="AN274" s="2">
        <v>9</v>
      </c>
      <c r="AO274" s="2">
        <v>8.6999999999999993</v>
      </c>
      <c r="AP274" s="2">
        <v>8.6</v>
      </c>
      <c r="AQ274" s="2">
        <v>8.5</v>
      </c>
      <c r="AR274" s="2">
        <v>8.4</v>
      </c>
      <c r="AS274" s="2">
        <f t="shared" si="161"/>
        <v>8.83</v>
      </c>
      <c r="AT274" s="2">
        <f t="shared" si="162"/>
        <v>2.8121019108280252</v>
      </c>
      <c r="AU274" s="2">
        <v>70</v>
      </c>
      <c r="AV274" s="2">
        <v>65</v>
      </c>
      <c r="AW274" s="2">
        <v>65</v>
      </c>
      <c r="AX274" s="2">
        <v>60</v>
      </c>
      <c r="AY274" s="2">
        <v>65</v>
      </c>
      <c r="AZ274" s="2">
        <v>55</v>
      </c>
      <c r="BA274" s="2">
        <v>60</v>
      </c>
      <c r="BB274" s="2">
        <v>60</v>
      </c>
      <c r="BC274" s="2">
        <v>55</v>
      </c>
      <c r="BD274" s="2">
        <v>65</v>
      </c>
      <c r="BE274" s="2" t="s">
        <v>123</v>
      </c>
      <c r="BF274" s="2" t="s">
        <v>94</v>
      </c>
      <c r="BG274" s="2" t="s">
        <v>11</v>
      </c>
      <c r="BH274" s="3"/>
    </row>
    <row r="275" spans="1:151" x14ac:dyDescent="0.3">
      <c r="A275" s="2">
        <v>274</v>
      </c>
      <c r="B275" s="2">
        <v>2</v>
      </c>
      <c r="C275" s="2">
        <v>1</v>
      </c>
      <c r="D275" s="2">
        <v>8</v>
      </c>
      <c r="E275" s="2" t="s">
        <v>46</v>
      </c>
      <c r="F275" s="2" t="s">
        <v>17</v>
      </c>
      <c r="G275" s="2" t="s">
        <v>15</v>
      </c>
      <c r="H275" s="2">
        <v>1</v>
      </c>
      <c r="J275" s="3">
        <v>43104</v>
      </c>
      <c r="K275" s="3">
        <v>43398</v>
      </c>
      <c r="L275" s="3" t="s">
        <v>191</v>
      </c>
      <c r="M275" s="7">
        <f t="shared" si="157"/>
        <v>294</v>
      </c>
      <c r="N275" s="7">
        <f t="shared" si="159"/>
        <v>9.8000000000000007</v>
      </c>
      <c r="O275" s="3">
        <v>43486</v>
      </c>
      <c r="P275" s="7">
        <f t="shared" si="158"/>
        <v>88</v>
      </c>
      <c r="Q275" s="7">
        <f t="shared" si="160"/>
        <v>2.9333333333333331</v>
      </c>
      <c r="R275" s="2">
        <v>10</v>
      </c>
      <c r="S275" s="2">
        <v>248</v>
      </c>
      <c r="T275" s="2">
        <v>35.799999999999997</v>
      </c>
      <c r="U275" s="2">
        <v>12</v>
      </c>
      <c r="V275" s="2">
        <v>0.755</v>
      </c>
      <c r="W275" s="2" t="s">
        <v>100</v>
      </c>
      <c r="X275" s="2" t="s">
        <v>100</v>
      </c>
      <c r="Y275" s="2">
        <v>5.7</v>
      </c>
      <c r="Z275" s="2">
        <v>5.0999999999999996</v>
      </c>
      <c r="AA275" s="2">
        <v>6.1</v>
      </c>
      <c r="AB275" s="2" t="s">
        <v>100</v>
      </c>
      <c r="AC275" s="2" t="s">
        <v>100</v>
      </c>
      <c r="AD275" s="2" t="s">
        <v>100</v>
      </c>
      <c r="AE275" s="2" t="s">
        <v>100</v>
      </c>
      <c r="AF275" s="2" t="s">
        <v>100</v>
      </c>
      <c r="AG275" s="2" t="s">
        <v>100</v>
      </c>
      <c r="AH275" s="2" t="s">
        <v>100</v>
      </c>
      <c r="AI275" s="2">
        <v>4</v>
      </c>
      <c r="AJ275" s="2">
        <v>4.0999999999999996</v>
      </c>
      <c r="AK275" s="2">
        <v>4.3</v>
      </c>
      <c r="AL275" s="2" t="s">
        <v>100</v>
      </c>
      <c r="AM275" s="2" t="s">
        <v>100</v>
      </c>
      <c r="AN275" s="2" t="s">
        <v>100</v>
      </c>
      <c r="AO275" s="2" t="s">
        <v>100</v>
      </c>
      <c r="AP275" s="2" t="s">
        <v>100</v>
      </c>
      <c r="AQ275" s="2" t="s">
        <v>100</v>
      </c>
      <c r="AR275" s="2" t="s">
        <v>100</v>
      </c>
      <c r="AS275" s="2">
        <f t="shared" si="161"/>
        <v>4.1333333333333329</v>
      </c>
      <c r="AT275" s="2">
        <f t="shared" si="162"/>
        <v>1.3163481953290868</v>
      </c>
      <c r="AU275" s="2">
        <v>3</v>
      </c>
      <c r="AV275" s="2">
        <v>4</v>
      </c>
      <c r="AW275" s="2">
        <v>4</v>
      </c>
      <c r="AX275" s="2" t="s">
        <v>100</v>
      </c>
      <c r="AY275" s="2" t="s">
        <v>100</v>
      </c>
      <c r="AZ275" s="2" t="s">
        <v>100</v>
      </c>
      <c r="BA275" s="2" t="s">
        <v>100</v>
      </c>
      <c r="BB275" s="2" t="s">
        <v>100</v>
      </c>
      <c r="BC275" s="2" t="s">
        <v>100</v>
      </c>
      <c r="BD275" s="2" t="s">
        <v>100</v>
      </c>
      <c r="BG275" s="2" t="s">
        <v>11</v>
      </c>
      <c r="BH275" s="3">
        <v>43759</v>
      </c>
      <c r="BI275" s="3" t="s">
        <v>191</v>
      </c>
      <c r="BJ275" s="3">
        <v>43875</v>
      </c>
      <c r="BK275" s="8">
        <f>BJ:BJ-BH:BH</f>
        <v>116</v>
      </c>
      <c r="BL275" s="8">
        <f t="shared" si="163"/>
        <v>3.8666666666666667</v>
      </c>
      <c r="BM275" s="8">
        <f t="shared" si="164"/>
        <v>389</v>
      </c>
      <c r="BN275" s="9">
        <f t="shared" si="165"/>
        <v>12.966666666666667</v>
      </c>
      <c r="BO275" s="2">
        <v>305.7</v>
      </c>
      <c r="BP275" s="2">
        <v>44.5</v>
      </c>
      <c r="BQ275" s="2">
        <v>8</v>
      </c>
      <c r="BR275" s="2">
        <v>1.284</v>
      </c>
      <c r="BS275" s="2">
        <v>6</v>
      </c>
      <c r="BT275" s="2">
        <v>1</v>
      </c>
      <c r="BU275" s="2">
        <v>7.7</v>
      </c>
      <c r="BV275" s="2">
        <v>8</v>
      </c>
      <c r="BW275" s="2">
        <v>6.8</v>
      </c>
      <c r="BX275" s="2">
        <v>7.4</v>
      </c>
      <c r="BY275" s="2">
        <v>8</v>
      </c>
      <c r="BZ275" s="2">
        <v>7.7</v>
      </c>
      <c r="CA275" s="2">
        <v>6.5</v>
      </c>
      <c r="CB275" s="2">
        <v>7</v>
      </c>
      <c r="CC275" s="2">
        <v>7</v>
      </c>
      <c r="CD275" s="2">
        <v>7.3</v>
      </c>
      <c r="CE275" s="2">
        <v>4.5999999999999996</v>
      </c>
      <c r="CF275" s="2">
        <v>5.3</v>
      </c>
      <c r="CG275" s="2">
        <v>4.5</v>
      </c>
      <c r="CH275" s="2">
        <v>4</v>
      </c>
      <c r="CI275" s="2">
        <v>5</v>
      </c>
      <c r="CJ275" s="2">
        <v>5.4</v>
      </c>
      <c r="CK275" s="2">
        <v>4.3</v>
      </c>
      <c r="CL275" s="2">
        <v>4.5</v>
      </c>
      <c r="CM275" s="2">
        <v>4.7</v>
      </c>
      <c r="CN275" s="2">
        <v>4.5999999999999996</v>
      </c>
      <c r="CO275" s="2">
        <v>7</v>
      </c>
      <c r="CP275" s="2">
        <v>9</v>
      </c>
      <c r="CQ275" s="2">
        <v>6</v>
      </c>
      <c r="CR275" s="2">
        <v>7</v>
      </c>
      <c r="CS275" s="2">
        <v>9</v>
      </c>
      <c r="CT275" s="2">
        <v>9</v>
      </c>
      <c r="CU275" s="2">
        <v>7</v>
      </c>
      <c r="CV275" s="2">
        <v>8</v>
      </c>
      <c r="CW275" s="2">
        <v>9</v>
      </c>
      <c r="CX275" s="2">
        <v>8</v>
      </c>
      <c r="CY275" s="2">
        <v>1</v>
      </c>
      <c r="CZ275" s="2" t="s">
        <v>94</v>
      </c>
      <c r="DA275" s="2" t="s">
        <v>12</v>
      </c>
      <c r="DB275" s="3">
        <v>44011</v>
      </c>
      <c r="DC275" s="3" t="s">
        <v>190</v>
      </c>
      <c r="DD275" s="3">
        <v>44087</v>
      </c>
      <c r="DE275" s="8">
        <f t="shared" si="170"/>
        <v>76</v>
      </c>
      <c r="DF275" s="8">
        <f t="shared" si="171"/>
        <v>2.5333333333333332</v>
      </c>
      <c r="DG275" s="8">
        <f t="shared" si="172"/>
        <v>212</v>
      </c>
      <c r="DH275" s="9">
        <f t="shared" si="173"/>
        <v>7.0666666666666664</v>
      </c>
      <c r="DI275" s="2">
        <v>280</v>
      </c>
      <c r="DJ275" s="2">
        <v>47.4</v>
      </c>
      <c r="DK275" s="2">
        <v>14</v>
      </c>
      <c r="DL275" s="2">
        <v>5.97</v>
      </c>
      <c r="DM275" s="2">
        <v>9</v>
      </c>
      <c r="DN275" s="2">
        <v>2</v>
      </c>
      <c r="DO275" s="2">
        <v>14.4</v>
      </c>
      <c r="DP275" s="2">
        <v>15.4</v>
      </c>
      <c r="DQ275" s="2">
        <v>16</v>
      </c>
      <c r="DR275" s="2">
        <v>12.5</v>
      </c>
      <c r="DS275" s="2">
        <v>12.4</v>
      </c>
      <c r="DT275" s="2">
        <v>12</v>
      </c>
      <c r="DU275" s="2">
        <v>13.6</v>
      </c>
      <c r="DV275" s="2">
        <v>14</v>
      </c>
      <c r="DW275" s="2">
        <v>11</v>
      </c>
      <c r="DX275" s="2">
        <v>10.3</v>
      </c>
      <c r="DY275" s="2">
        <v>8</v>
      </c>
      <c r="DZ275" s="2">
        <v>8.6</v>
      </c>
      <c r="EA275" s="2">
        <v>8.1999999999999993</v>
      </c>
      <c r="EB275" s="2">
        <v>8.4</v>
      </c>
      <c r="EC275" s="2">
        <v>8.4</v>
      </c>
      <c r="ED275" s="2">
        <v>7.9</v>
      </c>
      <c r="EE275" s="2">
        <v>8</v>
      </c>
      <c r="EF275" s="2">
        <v>7.7</v>
      </c>
      <c r="EG275" s="2">
        <v>7.8</v>
      </c>
      <c r="EH275" s="2">
        <v>7.8</v>
      </c>
      <c r="EI275" s="2">
        <v>38</v>
      </c>
      <c r="EJ275" s="2">
        <v>43</v>
      </c>
      <c r="EK275" s="2">
        <v>43</v>
      </c>
      <c r="EL275" s="2">
        <v>37</v>
      </c>
      <c r="EM275" s="2">
        <v>39</v>
      </c>
      <c r="EN275" s="2">
        <v>39</v>
      </c>
      <c r="EO275" s="2">
        <v>41</v>
      </c>
      <c r="EP275" s="2">
        <v>39</v>
      </c>
      <c r="EQ275" s="2">
        <v>34</v>
      </c>
      <c r="ER275" s="2">
        <v>35</v>
      </c>
      <c r="EU275" s="2" t="s">
        <v>18</v>
      </c>
    </row>
    <row r="276" spans="1:151" x14ac:dyDescent="0.3">
      <c r="A276" s="2">
        <v>275</v>
      </c>
      <c r="B276" s="2">
        <v>2</v>
      </c>
      <c r="C276" s="2">
        <v>2</v>
      </c>
      <c r="D276" s="2">
        <v>8</v>
      </c>
      <c r="E276" s="2" t="s">
        <v>46</v>
      </c>
      <c r="F276" s="2" t="s">
        <v>17</v>
      </c>
      <c r="G276" s="2" t="s">
        <v>15</v>
      </c>
      <c r="H276" s="2">
        <v>1</v>
      </c>
      <c r="J276" s="3">
        <v>43104</v>
      </c>
      <c r="K276" s="3">
        <v>43384</v>
      </c>
      <c r="L276" s="3" t="s">
        <v>191</v>
      </c>
      <c r="M276" s="7">
        <f t="shared" si="157"/>
        <v>280</v>
      </c>
      <c r="N276" s="7">
        <f t="shared" si="159"/>
        <v>9.3333333333333339</v>
      </c>
      <c r="O276" s="3">
        <v>43486</v>
      </c>
      <c r="P276" s="7">
        <f t="shared" si="158"/>
        <v>102</v>
      </c>
      <c r="Q276" s="7">
        <f t="shared" si="160"/>
        <v>3.4</v>
      </c>
      <c r="R276" s="2">
        <v>8</v>
      </c>
      <c r="S276" s="2">
        <v>217</v>
      </c>
      <c r="T276" s="2">
        <v>26.5</v>
      </c>
      <c r="U276" s="2">
        <v>5</v>
      </c>
      <c r="W276" s="2" t="s">
        <v>100</v>
      </c>
      <c r="X276" s="2" t="s">
        <v>100</v>
      </c>
      <c r="Y276" s="2" t="s">
        <v>100</v>
      </c>
      <c r="Z276" s="2" t="s">
        <v>100</v>
      </c>
      <c r="AA276" s="2" t="s">
        <v>100</v>
      </c>
      <c r="AB276" s="2" t="s">
        <v>100</v>
      </c>
      <c r="AC276" s="2" t="s">
        <v>100</v>
      </c>
      <c r="AD276" s="2" t="s">
        <v>100</v>
      </c>
      <c r="AE276" s="2" t="s">
        <v>100</v>
      </c>
      <c r="AF276" s="2" t="s">
        <v>100</v>
      </c>
      <c r="AG276" s="2" t="s">
        <v>100</v>
      </c>
      <c r="AH276" s="2" t="s">
        <v>100</v>
      </c>
      <c r="AI276" s="2" t="s">
        <v>100</v>
      </c>
      <c r="AJ276" s="2" t="s">
        <v>100</v>
      </c>
      <c r="AK276" s="2" t="s">
        <v>100</v>
      </c>
      <c r="AL276" s="2" t="s">
        <v>100</v>
      </c>
      <c r="AM276" s="2" t="s">
        <v>100</v>
      </c>
      <c r="AN276" s="2" t="s">
        <v>100</v>
      </c>
      <c r="AO276" s="2" t="s">
        <v>100</v>
      </c>
      <c r="AP276" s="2" t="s">
        <v>100</v>
      </c>
      <c r="AQ276" s="2" t="s">
        <v>100</v>
      </c>
      <c r="AR276" s="2" t="s">
        <v>100</v>
      </c>
      <c r="AS276" s="2" t="e">
        <f t="shared" si="161"/>
        <v>#DIV/0!</v>
      </c>
      <c r="AT276" s="2" t="e">
        <f t="shared" si="162"/>
        <v>#DIV/0!</v>
      </c>
      <c r="AU276" s="2" t="s">
        <v>100</v>
      </c>
      <c r="AV276" s="2" t="s">
        <v>100</v>
      </c>
      <c r="AW276" s="2" t="s">
        <v>100</v>
      </c>
      <c r="AX276" s="2" t="s">
        <v>100</v>
      </c>
      <c r="AY276" s="2" t="s">
        <v>100</v>
      </c>
      <c r="AZ276" s="2" t="s">
        <v>100</v>
      </c>
      <c r="BA276" s="2" t="s">
        <v>100</v>
      </c>
      <c r="BB276" s="2" t="s">
        <v>100</v>
      </c>
      <c r="BC276" s="2" t="s">
        <v>100</v>
      </c>
      <c r="BD276" s="2" t="s">
        <v>100</v>
      </c>
      <c r="BG276" s="2" t="s">
        <v>11</v>
      </c>
      <c r="BH276" s="3">
        <v>43788</v>
      </c>
      <c r="BI276" s="3" t="s">
        <v>192</v>
      </c>
      <c r="BJ276" s="3">
        <v>43836</v>
      </c>
      <c r="BK276" s="8">
        <f>BJ:BJ-BH:BH</f>
        <v>48</v>
      </c>
      <c r="BL276" s="8">
        <f t="shared" si="163"/>
        <v>1.6</v>
      </c>
      <c r="BM276" s="8">
        <f t="shared" si="164"/>
        <v>350</v>
      </c>
      <c r="BN276" s="9">
        <f t="shared" si="165"/>
        <v>11.666666666666666</v>
      </c>
      <c r="BO276" s="2">
        <v>214</v>
      </c>
      <c r="BP276" s="2">
        <v>32.6</v>
      </c>
      <c r="BQ276" s="2">
        <v>12</v>
      </c>
      <c r="BR276" s="2">
        <v>1.865</v>
      </c>
      <c r="BS276" s="2">
        <v>5</v>
      </c>
      <c r="BT276" s="2">
        <v>1</v>
      </c>
      <c r="BU276" s="2">
        <v>10.5</v>
      </c>
      <c r="BV276" s="2">
        <v>12</v>
      </c>
      <c r="BW276" s="2">
        <v>10</v>
      </c>
      <c r="BX276" s="2">
        <v>11</v>
      </c>
      <c r="BY276" s="2">
        <v>10.199999999999999</v>
      </c>
      <c r="BZ276" s="2">
        <v>11</v>
      </c>
      <c r="CA276" s="2">
        <v>11.3</v>
      </c>
      <c r="CB276" s="2">
        <v>12.5</v>
      </c>
      <c r="CC276" s="2">
        <v>10</v>
      </c>
      <c r="CD276" s="2">
        <v>12</v>
      </c>
      <c r="CE276" s="2">
        <v>8</v>
      </c>
      <c r="CF276" s="2">
        <v>7.7</v>
      </c>
      <c r="CG276" s="2">
        <v>5.8</v>
      </c>
      <c r="CH276" s="2">
        <v>7</v>
      </c>
      <c r="CI276" s="2">
        <v>7</v>
      </c>
      <c r="CJ276" s="2">
        <v>6.5</v>
      </c>
      <c r="CK276" s="2">
        <v>7.2</v>
      </c>
      <c r="CL276" s="2">
        <v>7.5</v>
      </c>
      <c r="CM276" s="2">
        <v>7.3</v>
      </c>
      <c r="CN276" s="2">
        <v>7.4</v>
      </c>
      <c r="CO276" s="2">
        <v>30</v>
      </c>
      <c r="CP276" s="2">
        <v>32</v>
      </c>
      <c r="CQ276" s="2">
        <v>17</v>
      </c>
      <c r="CR276" s="2">
        <v>23</v>
      </c>
      <c r="CS276" s="2">
        <v>21</v>
      </c>
      <c r="CT276" s="2">
        <v>22</v>
      </c>
      <c r="CU276" s="2">
        <v>25</v>
      </c>
      <c r="CV276" s="2">
        <v>32</v>
      </c>
      <c r="CW276" s="2">
        <v>20</v>
      </c>
      <c r="CX276" s="2">
        <v>28</v>
      </c>
      <c r="CY276" s="2">
        <v>1</v>
      </c>
      <c r="CZ276" s="2" t="s">
        <v>94</v>
      </c>
      <c r="DA276" s="2" t="s">
        <v>12</v>
      </c>
      <c r="DB276" s="3">
        <v>44028</v>
      </c>
      <c r="DC276" s="3" t="s">
        <v>190</v>
      </c>
      <c r="DD276" s="3">
        <v>44319</v>
      </c>
      <c r="DE276" s="8">
        <f t="shared" ref="DE276" si="174">DD:DD-DB:DB</f>
        <v>291</v>
      </c>
      <c r="DF276" s="8">
        <f t="shared" ref="DF276" si="175">DE276/30</f>
        <v>9.6999999999999993</v>
      </c>
      <c r="DG276" s="8">
        <f t="shared" ref="DG276" si="176">DD:DD-BJ:BJ</f>
        <v>483</v>
      </c>
      <c r="DH276" s="9">
        <f t="shared" ref="DH276" si="177">DG:DG/30</f>
        <v>16.100000000000001</v>
      </c>
      <c r="DI276" s="2">
        <v>371</v>
      </c>
      <c r="DJ276" s="2">
        <v>52</v>
      </c>
      <c r="DK276" s="2">
        <v>15</v>
      </c>
      <c r="DL276" s="2">
        <v>7.8250000000000002</v>
      </c>
      <c r="DM276" s="2">
        <v>10</v>
      </c>
      <c r="DN276" s="2">
        <v>2</v>
      </c>
      <c r="DO276" s="2">
        <v>12.4</v>
      </c>
      <c r="DP276" s="2">
        <v>12</v>
      </c>
      <c r="DQ276" s="2">
        <v>13</v>
      </c>
      <c r="DR276" s="2">
        <v>15</v>
      </c>
      <c r="DS276" s="2">
        <v>13.9</v>
      </c>
      <c r="DT276" s="2">
        <v>12.1</v>
      </c>
      <c r="DU276" s="2">
        <v>12.7</v>
      </c>
      <c r="DV276" s="2">
        <v>13</v>
      </c>
      <c r="DW276" s="2">
        <v>14</v>
      </c>
      <c r="DX276" s="2">
        <v>14.2</v>
      </c>
      <c r="DY276" s="2">
        <v>9</v>
      </c>
      <c r="DZ276" s="2">
        <v>8.1</v>
      </c>
      <c r="EA276" s="2">
        <v>9.6</v>
      </c>
      <c r="EB276" s="2">
        <v>9.4</v>
      </c>
      <c r="EC276" s="2">
        <v>8.6999999999999993</v>
      </c>
      <c r="ED276" s="2">
        <v>8.5</v>
      </c>
      <c r="EE276" s="2">
        <v>8.6</v>
      </c>
      <c r="EF276" s="2">
        <v>8.6999999999999993</v>
      </c>
      <c r="EG276" s="2">
        <v>8.4</v>
      </c>
      <c r="EH276" s="2">
        <v>8.6999999999999993</v>
      </c>
      <c r="EI276" s="2">
        <v>40</v>
      </c>
      <c r="EJ276" s="2">
        <v>35</v>
      </c>
      <c r="EK276" s="2">
        <v>45</v>
      </c>
      <c r="EL276" s="2">
        <v>50</v>
      </c>
      <c r="EM276" s="2">
        <v>40</v>
      </c>
      <c r="EN276" s="2">
        <v>35</v>
      </c>
      <c r="EO276" s="2">
        <v>40</v>
      </c>
      <c r="EP276" s="2">
        <v>45</v>
      </c>
      <c r="EQ276" s="2">
        <v>35</v>
      </c>
      <c r="ER276" s="2">
        <v>40</v>
      </c>
      <c r="ES276" s="2">
        <v>1</v>
      </c>
      <c r="ET276" s="2" t="s">
        <v>94</v>
      </c>
      <c r="EU276" s="2" t="s">
        <v>18</v>
      </c>
    </row>
    <row r="277" spans="1:151" x14ac:dyDescent="0.3">
      <c r="A277" s="2">
        <v>276</v>
      </c>
      <c r="B277" s="2">
        <v>2</v>
      </c>
      <c r="C277" s="2">
        <v>3</v>
      </c>
      <c r="D277" s="2">
        <v>8</v>
      </c>
      <c r="E277" s="2" t="s">
        <v>46</v>
      </c>
      <c r="F277" s="2" t="s">
        <v>17</v>
      </c>
      <c r="G277" s="2" t="s">
        <v>15</v>
      </c>
      <c r="H277" s="2">
        <v>1</v>
      </c>
      <c r="J277" s="3">
        <v>43104</v>
      </c>
      <c r="K277" s="3">
        <v>43363</v>
      </c>
      <c r="L277" s="3" t="s">
        <v>191</v>
      </c>
      <c r="M277" s="7">
        <f t="shared" si="157"/>
        <v>259</v>
      </c>
      <c r="N277" s="7">
        <f t="shared" si="159"/>
        <v>8.6333333333333329</v>
      </c>
      <c r="O277" s="3">
        <v>43476</v>
      </c>
      <c r="P277" s="7">
        <f t="shared" si="158"/>
        <v>113</v>
      </c>
      <c r="Q277" s="7">
        <f t="shared" si="160"/>
        <v>3.7666666666666666</v>
      </c>
      <c r="R277" s="2">
        <v>9</v>
      </c>
      <c r="S277" s="2">
        <v>230</v>
      </c>
      <c r="T277" s="2">
        <v>36.700000000000003</v>
      </c>
      <c r="U277" s="2">
        <v>9</v>
      </c>
      <c r="V277" s="2">
        <v>1.4450000000000001</v>
      </c>
      <c r="W277" s="2">
        <v>6</v>
      </c>
      <c r="X277" s="2">
        <v>1</v>
      </c>
      <c r="Y277" s="2">
        <v>7.5</v>
      </c>
      <c r="Z277" s="2">
        <v>7</v>
      </c>
      <c r="AA277" s="2">
        <v>8</v>
      </c>
      <c r="AB277" s="2">
        <v>8.1999999999999993</v>
      </c>
      <c r="AC277" s="2">
        <v>7.2</v>
      </c>
      <c r="AD277" s="2">
        <v>8</v>
      </c>
      <c r="AE277" s="2">
        <v>7</v>
      </c>
      <c r="AF277" s="2">
        <v>7</v>
      </c>
      <c r="AG277" s="2">
        <v>10.3</v>
      </c>
      <c r="AH277" s="2">
        <v>7</v>
      </c>
      <c r="AI277" s="2">
        <v>5.3</v>
      </c>
      <c r="AJ277" s="2">
        <v>5.2</v>
      </c>
      <c r="AK277" s="2">
        <v>5.8</v>
      </c>
      <c r="AL277" s="2">
        <v>6.3</v>
      </c>
      <c r="AM277" s="2">
        <v>5.7</v>
      </c>
      <c r="AN277" s="2">
        <v>5.8</v>
      </c>
      <c r="AO277" s="2">
        <v>5.3</v>
      </c>
      <c r="AP277" s="2">
        <v>5</v>
      </c>
      <c r="AQ277" s="2">
        <v>7.2</v>
      </c>
      <c r="AR277" s="2">
        <v>5.2</v>
      </c>
      <c r="AS277" s="2">
        <f t="shared" si="161"/>
        <v>5.6800000000000006</v>
      </c>
      <c r="AT277" s="2">
        <f t="shared" si="162"/>
        <v>1.8089171974522293</v>
      </c>
      <c r="AU277" s="2">
        <v>9</v>
      </c>
      <c r="AV277" s="2">
        <v>9</v>
      </c>
      <c r="AW277" s="2">
        <v>12</v>
      </c>
      <c r="AX277" s="2">
        <v>13</v>
      </c>
      <c r="AY277" s="2">
        <v>9</v>
      </c>
      <c r="AZ277" s="2">
        <v>10</v>
      </c>
      <c r="BA277" s="2">
        <v>9</v>
      </c>
      <c r="BB277" s="2">
        <v>9</v>
      </c>
      <c r="BC277" s="2">
        <v>18</v>
      </c>
      <c r="BD277" s="2">
        <v>7</v>
      </c>
      <c r="BG277" s="2" t="s">
        <v>11</v>
      </c>
      <c r="BH277" s="3">
        <v>43904</v>
      </c>
      <c r="BI277" s="3" t="s">
        <v>189</v>
      </c>
      <c r="BJ277" s="3">
        <v>43922</v>
      </c>
      <c r="BK277" s="8">
        <f>BJ:BJ-BH:BH</f>
        <v>18</v>
      </c>
      <c r="BL277" s="8">
        <f t="shared" si="163"/>
        <v>0.6</v>
      </c>
      <c r="BM277" s="8">
        <f t="shared" si="164"/>
        <v>446</v>
      </c>
      <c r="BN277" s="9">
        <f t="shared" si="165"/>
        <v>14.866666666666667</v>
      </c>
      <c r="BO277" s="2">
        <v>245</v>
      </c>
      <c r="BP277" s="2">
        <v>51.3</v>
      </c>
      <c r="BQ277" s="2">
        <v>13</v>
      </c>
      <c r="BR277" s="2">
        <v>14</v>
      </c>
      <c r="BS277" s="2">
        <v>8</v>
      </c>
      <c r="BT277" s="2">
        <v>2</v>
      </c>
      <c r="BU277" s="2">
        <v>14.2</v>
      </c>
      <c r="BV277" s="2">
        <v>17</v>
      </c>
      <c r="BW277" s="2">
        <v>15</v>
      </c>
      <c r="BX277" s="2">
        <v>13</v>
      </c>
      <c r="BY277" s="2">
        <v>16.2</v>
      </c>
      <c r="BZ277" s="2">
        <v>13.4</v>
      </c>
      <c r="CA277" s="2">
        <v>15</v>
      </c>
      <c r="CB277" s="2">
        <v>16.8</v>
      </c>
      <c r="CC277" s="2">
        <v>14.5</v>
      </c>
      <c r="CD277" s="2">
        <v>15.4</v>
      </c>
      <c r="CE277" s="2">
        <v>9</v>
      </c>
      <c r="CF277" s="2">
        <v>9.3000000000000007</v>
      </c>
      <c r="CG277" s="2">
        <v>8.6999999999999993</v>
      </c>
      <c r="CH277" s="2">
        <v>8.1999999999999993</v>
      </c>
      <c r="CI277" s="2">
        <v>9</v>
      </c>
      <c r="CJ277" s="2">
        <v>7.6</v>
      </c>
      <c r="CK277" s="2">
        <v>9.4</v>
      </c>
      <c r="CL277" s="2">
        <v>8.5</v>
      </c>
      <c r="CM277" s="2">
        <v>8.3000000000000007</v>
      </c>
      <c r="CN277" s="2">
        <v>8.6999999999999993</v>
      </c>
      <c r="CO277" s="2">
        <v>50</v>
      </c>
      <c r="CP277" s="2">
        <v>57</v>
      </c>
      <c r="CQ277" s="2">
        <v>54</v>
      </c>
      <c r="CR277" s="2">
        <v>30</v>
      </c>
      <c r="CS277" s="2">
        <v>51</v>
      </c>
      <c r="CT277" s="2">
        <v>33</v>
      </c>
      <c r="CU277" s="2">
        <v>55</v>
      </c>
      <c r="CV277" s="2">
        <v>49</v>
      </c>
      <c r="CW277" s="2">
        <v>37</v>
      </c>
      <c r="CX277" s="2">
        <v>48</v>
      </c>
      <c r="CY277" s="2">
        <v>1</v>
      </c>
      <c r="CZ277" s="2" t="s">
        <v>94</v>
      </c>
      <c r="DA277" s="2" t="s">
        <v>12</v>
      </c>
      <c r="DB277" s="3">
        <v>44336</v>
      </c>
      <c r="DC277" s="3" t="s">
        <v>189</v>
      </c>
      <c r="DD277" s="3">
        <v>44630</v>
      </c>
      <c r="DE277" s="8">
        <f t="shared" si="170"/>
        <v>294</v>
      </c>
      <c r="DF277" s="8">
        <f t="shared" si="171"/>
        <v>9.8000000000000007</v>
      </c>
      <c r="DG277" s="8">
        <f t="shared" si="172"/>
        <v>708</v>
      </c>
      <c r="DH277" s="9">
        <f t="shared" si="173"/>
        <v>23.6</v>
      </c>
      <c r="DI277" s="2">
        <v>415</v>
      </c>
      <c r="DJ277" s="2">
        <v>55.6</v>
      </c>
      <c r="DK277" s="2">
        <v>4</v>
      </c>
      <c r="DL277" s="2">
        <v>6.68</v>
      </c>
      <c r="DM277" s="2">
        <v>7</v>
      </c>
      <c r="DN277" s="2">
        <v>2</v>
      </c>
      <c r="DO277" s="2">
        <v>15.2</v>
      </c>
      <c r="DP277" s="2">
        <v>16.2</v>
      </c>
      <c r="DQ277" s="2">
        <v>14.6</v>
      </c>
      <c r="DR277" s="2">
        <v>13.3</v>
      </c>
      <c r="DS277" s="2">
        <v>15</v>
      </c>
      <c r="DT277" s="2">
        <v>12.8</v>
      </c>
      <c r="DU277" s="2">
        <v>13.5</v>
      </c>
      <c r="DV277" s="2">
        <v>14.2</v>
      </c>
      <c r="DW277" s="2">
        <v>14.5</v>
      </c>
      <c r="DX277" s="2">
        <v>11.7</v>
      </c>
      <c r="DY277" s="2">
        <v>7.8</v>
      </c>
      <c r="DZ277" s="2">
        <v>7.6</v>
      </c>
      <c r="EA277" s="2">
        <v>7.8</v>
      </c>
      <c r="EB277" s="2">
        <v>7.6</v>
      </c>
      <c r="EC277" s="2">
        <v>8</v>
      </c>
      <c r="ED277" s="2">
        <v>7.6</v>
      </c>
      <c r="EE277" s="2">
        <v>7.6</v>
      </c>
      <c r="EF277" s="2">
        <v>7.5</v>
      </c>
      <c r="EG277" s="2">
        <v>7.6</v>
      </c>
      <c r="EH277" s="2">
        <v>7</v>
      </c>
      <c r="EI277" s="2">
        <v>40</v>
      </c>
      <c r="EJ277" s="2">
        <v>45</v>
      </c>
      <c r="EK277" s="2">
        <v>40</v>
      </c>
      <c r="EL277" s="2">
        <v>30</v>
      </c>
      <c r="EM277" s="2">
        <v>45</v>
      </c>
      <c r="EN277" s="2">
        <v>30</v>
      </c>
      <c r="EO277" s="2">
        <v>35</v>
      </c>
      <c r="EP277" s="2">
        <v>35</v>
      </c>
      <c r="EQ277" s="2">
        <v>40</v>
      </c>
      <c r="ER277" s="2">
        <v>25</v>
      </c>
      <c r="ES277" s="2">
        <v>1</v>
      </c>
      <c r="ET277" s="2" t="s">
        <v>94</v>
      </c>
      <c r="EU277" s="2" t="s">
        <v>18</v>
      </c>
    </row>
    <row r="278" spans="1:151" x14ac:dyDescent="0.3">
      <c r="A278" s="2">
        <v>277</v>
      </c>
      <c r="B278" s="2">
        <v>2</v>
      </c>
      <c r="C278" s="2">
        <v>1</v>
      </c>
      <c r="D278" s="2">
        <v>8</v>
      </c>
      <c r="E278" s="2" t="s">
        <v>32</v>
      </c>
      <c r="F278" s="2" t="s">
        <v>33</v>
      </c>
      <c r="I278" s="2">
        <v>1</v>
      </c>
      <c r="J278" s="3">
        <v>44011</v>
      </c>
      <c r="AS278" s="2" t="e">
        <f t="shared" si="161"/>
        <v>#DIV/0!</v>
      </c>
      <c r="AT278" s="2" t="e">
        <f t="shared" si="162"/>
        <v>#DIV/0!</v>
      </c>
      <c r="BH278" s="3"/>
    </row>
    <row r="279" spans="1:151" x14ac:dyDescent="0.3">
      <c r="A279" s="2">
        <v>278</v>
      </c>
      <c r="B279" s="2">
        <v>2</v>
      </c>
      <c r="C279" s="2">
        <v>2</v>
      </c>
      <c r="D279" s="2">
        <v>8</v>
      </c>
      <c r="E279" s="2" t="s">
        <v>32</v>
      </c>
      <c r="F279" s="2" t="s">
        <v>33</v>
      </c>
      <c r="I279" s="2">
        <v>1</v>
      </c>
      <c r="J279" s="3">
        <v>44011</v>
      </c>
      <c r="AS279" s="2" t="e">
        <f t="shared" si="161"/>
        <v>#DIV/0!</v>
      </c>
      <c r="AT279" s="2" t="e">
        <f t="shared" si="162"/>
        <v>#DIV/0!</v>
      </c>
      <c r="BH279" s="3"/>
    </row>
    <row r="280" spans="1:151" x14ac:dyDescent="0.3">
      <c r="A280" s="2">
        <v>279</v>
      </c>
      <c r="B280" s="2">
        <v>2</v>
      </c>
      <c r="C280" s="2">
        <v>3</v>
      </c>
      <c r="D280" s="2">
        <v>8</v>
      </c>
      <c r="E280" s="2" t="s">
        <v>32</v>
      </c>
      <c r="F280" s="2" t="s">
        <v>33</v>
      </c>
      <c r="I280" s="2">
        <v>1</v>
      </c>
      <c r="J280" s="3">
        <v>44011</v>
      </c>
      <c r="AS280" s="2" t="e">
        <f t="shared" si="161"/>
        <v>#DIV/0!</v>
      </c>
      <c r="AT280" s="2" t="e">
        <f t="shared" si="162"/>
        <v>#DIV/0!</v>
      </c>
      <c r="BH280" s="3"/>
    </row>
    <row r="281" spans="1:151" x14ac:dyDescent="0.3">
      <c r="A281" s="2">
        <v>280</v>
      </c>
      <c r="B281" s="2">
        <v>2</v>
      </c>
      <c r="C281" s="2">
        <v>1</v>
      </c>
      <c r="D281" s="2">
        <v>8</v>
      </c>
      <c r="E281" s="2" t="s">
        <v>32</v>
      </c>
      <c r="F281" s="2" t="s">
        <v>33</v>
      </c>
      <c r="I281" s="2">
        <v>1</v>
      </c>
      <c r="J281" s="3">
        <v>44011</v>
      </c>
      <c r="AS281" s="2" t="e">
        <f t="shared" si="161"/>
        <v>#DIV/0!</v>
      </c>
      <c r="AT281" s="2" t="e">
        <f t="shared" si="162"/>
        <v>#DIV/0!</v>
      </c>
      <c r="BH281" s="3"/>
    </row>
    <row r="282" spans="1:151" x14ac:dyDescent="0.3">
      <c r="A282" s="2">
        <v>281</v>
      </c>
      <c r="B282" s="2">
        <v>2</v>
      </c>
      <c r="C282" s="2">
        <v>2</v>
      </c>
      <c r="D282" s="2">
        <v>8</v>
      </c>
      <c r="E282" s="2" t="s">
        <v>32</v>
      </c>
      <c r="F282" s="2" t="s">
        <v>33</v>
      </c>
      <c r="I282" s="2">
        <v>1</v>
      </c>
      <c r="J282" s="3">
        <v>43584</v>
      </c>
      <c r="K282" s="3">
        <v>43873</v>
      </c>
      <c r="L282" s="3" t="s">
        <v>188</v>
      </c>
      <c r="M282" s="7">
        <f>K:K-J:J</f>
        <v>289</v>
      </c>
      <c r="N282" s="7">
        <f t="shared" si="159"/>
        <v>9.6333333333333329</v>
      </c>
      <c r="O282" s="3">
        <v>44057</v>
      </c>
      <c r="P282" s="7">
        <f>O:O-K:K</f>
        <v>184</v>
      </c>
      <c r="Q282" s="7">
        <f>P:P/30</f>
        <v>6.1333333333333337</v>
      </c>
      <c r="R282" s="2">
        <v>13</v>
      </c>
      <c r="S282" s="2">
        <v>281</v>
      </c>
      <c r="T282" s="2">
        <v>40</v>
      </c>
      <c r="U282" s="2">
        <v>7</v>
      </c>
      <c r="V282" s="2">
        <v>1.264</v>
      </c>
      <c r="W282" s="2">
        <v>9</v>
      </c>
      <c r="X282" s="2">
        <v>2</v>
      </c>
      <c r="Y282" s="2">
        <v>10</v>
      </c>
      <c r="Z282" s="2">
        <v>11.6</v>
      </c>
      <c r="AA282" s="2">
        <v>10</v>
      </c>
      <c r="AB282" s="2">
        <v>12</v>
      </c>
      <c r="AC282" s="2">
        <v>9.6999999999999993</v>
      </c>
      <c r="AD282" s="2">
        <v>12</v>
      </c>
      <c r="AE282" s="2">
        <v>11.4</v>
      </c>
      <c r="AF282" s="2">
        <v>8</v>
      </c>
      <c r="AG282" s="2">
        <v>11</v>
      </c>
      <c r="AH282" s="2">
        <v>10.7</v>
      </c>
      <c r="AI282" s="2">
        <v>4</v>
      </c>
      <c r="AJ282" s="2">
        <v>6</v>
      </c>
      <c r="AK282" s="2">
        <v>4.4000000000000004</v>
      </c>
      <c r="AL282" s="2">
        <v>4.3</v>
      </c>
      <c r="AM282" s="2">
        <v>4.5999999999999996</v>
      </c>
      <c r="AN282" s="2">
        <v>4.8</v>
      </c>
      <c r="AO282" s="2">
        <v>5.2</v>
      </c>
      <c r="AP282" s="2">
        <v>4</v>
      </c>
      <c r="AQ282" s="2">
        <v>4.2</v>
      </c>
      <c r="AR282" s="2">
        <v>4.5999999999999996</v>
      </c>
      <c r="AS282" s="2">
        <f t="shared" si="161"/>
        <v>4.6100000000000003</v>
      </c>
      <c r="AT282" s="2">
        <f t="shared" si="162"/>
        <v>1.4681528662420382</v>
      </c>
      <c r="AU282" s="2">
        <v>9</v>
      </c>
      <c r="AV282" s="2">
        <v>19</v>
      </c>
      <c r="AW282" s="2">
        <v>10</v>
      </c>
      <c r="AX282" s="2">
        <v>17</v>
      </c>
      <c r="AY282" s="2">
        <v>13</v>
      </c>
      <c r="AZ282" s="2">
        <v>16</v>
      </c>
      <c r="BA282" s="2">
        <v>13</v>
      </c>
      <c r="BB282" s="2">
        <v>7</v>
      </c>
      <c r="BC282" s="2">
        <v>13</v>
      </c>
      <c r="BD282" s="2">
        <v>14</v>
      </c>
      <c r="BE282" s="2">
        <v>1</v>
      </c>
      <c r="BF282" s="2" t="s">
        <v>94</v>
      </c>
      <c r="BG282" s="2" t="s">
        <v>11</v>
      </c>
      <c r="BH282" s="3">
        <v>44264</v>
      </c>
      <c r="BI282" s="3" t="s">
        <v>189</v>
      </c>
      <c r="BJ282" s="3">
        <v>44484</v>
      </c>
      <c r="BK282" s="8">
        <f>BJ:BJ-BH:BH</f>
        <v>220</v>
      </c>
      <c r="BL282" s="8">
        <f>BK:BK/30</f>
        <v>7.333333333333333</v>
      </c>
      <c r="BM282" s="8">
        <f t="shared" si="164"/>
        <v>427</v>
      </c>
      <c r="BN282" s="9">
        <f t="shared" si="165"/>
        <v>14.233333333333333</v>
      </c>
      <c r="BO282" s="2">
        <v>278</v>
      </c>
      <c r="BP282" s="2">
        <v>37.299999999999997</v>
      </c>
      <c r="BQ282" s="2">
        <v>6</v>
      </c>
      <c r="BR282" s="2">
        <v>12.19</v>
      </c>
      <c r="BS282" s="2">
        <v>9</v>
      </c>
      <c r="BT282" s="2">
        <v>2</v>
      </c>
      <c r="BU282" s="2">
        <v>15</v>
      </c>
      <c r="BV282" s="2">
        <v>18</v>
      </c>
      <c r="BW282" s="2">
        <v>15.3</v>
      </c>
      <c r="BX282" s="2">
        <v>15.6</v>
      </c>
      <c r="BY282" s="2">
        <v>16</v>
      </c>
      <c r="BZ282" s="2">
        <v>16.8</v>
      </c>
      <c r="CA282" s="2">
        <v>15</v>
      </c>
      <c r="CB282" s="2">
        <v>16</v>
      </c>
      <c r="CC282" s="2">
        <v>16.2</v>
      </c>
      <c r="CD282" s="2">
        <v>13.6</v>
      </c>
      <c r="CE282" s="2">
        <v>10.199999999999999</v>
      </c>
      <c r="CF282" s="2">
        <v>9.6</v>
      </c>
      <c r="CG282" s="2">
        <v>9.6999999999999993</v>
      </c>
      <c r="CH282" s="2">
        <v>10.5</v>
      </c>
      <c r="CI282" s="2">
        <v>9</v>
      </c>
      <c r="CJ282" s="2">
        <v>10.6</v>
      </c>
      <c r="CK282" s="2">
        <v>10.8</v>
      </c>
      <c r="CL282" s="2">
        <v>9.4</v>
      </c>
      <c r="CM282" s="2">
        <v>9.5</v>
      </c>
      <c r="CN282" s="2">
        <v>9</v>
      </c>
      <c r="CO282" s="2">
        <v>80</v>
      </c>
      <c r="CP282" s="2">
        <v>85</v>
      </c>
      <c r="CQ282" s="2">
        <v>75</v>
      </c>
      <c r="CR282" s="2">
        <v>85</v>
      </c>
      <c r="CS282" s="2">
        <v>70</v>
      </c>
      <c r="CT282" s="2">
        <v>90</v>
      </c>
      <c r="CU282" s="2">
        <v>90</v>
      </c>
      <c r="CV282" s="2">
        <v>75</v>
      </c>
      <c r="CW282" s="2">
        <v>80</v>
      </c>
      <c r="CX282" s="2">
        <v>55</v>
      </c>
      <c r="CY282" s="2" t="s">
        <v>123</v>
      </c>
      <c r="CZ282" s="2" t="s">
        <v>94</v>
      </c>
      <c r="DA282" s="2" t="s">
        <v>12</v>
      </c>
      <c r="DB282" s="3">
        <v>44423</v>
      </c>
      <c r="DC282" s="3" t="s">
        <v>190</v>
      </c>
      <c r="DD282" s="3">
        <v>44579</v>
      </c>
      <c r="DE282" s="8">
        <f>DD:DD-DB:DB</f>
        <v>156</v>
      </c>
      <c r="DF282" s="8">
        <f t="shared" ref="DF282" si="178">DE282/30</f>
        <v>5.2</v>
      </c>
      <c r="DG282" s="8">
        <f>DD:DD-BJ:BJ</f>
        <v>95</v>
      </c>
      <c r="DH282" s="9">
        <f>DG:DG/30</f>
        <v>3.1666666666666665</v>
      </c>
      <c r="DI282" s="2">
        <v>329</v>
      </c>
      <c r="DJ282" s="2">
        <v>49.5</v>
      </c>
      <c r="DK282" s="2">
        <v>7</v>
      </c>
      <c r="DL282" s="2">
        <v>9.1</v>
      </c>
      <c r="DM282" s="2">
        <v>9</v>
      </c>
      <c r="DN282" s="2">
        <v>1</v>
      </c>
      <c r="DO282" s="2">
        <v>19.5</v>
      </c>
      <c r="DP282" s="2">
        <v>20.5</v>
      </c>
      <c r="DQ282" s="2">
        <v>18</v>
      </c>
      <c r="DR282" s="2">
        <v>21.3</v>
      </c>
      <c r="DS282" s="2">
        <v>19.2</v>
      </c>
      <c r="DT282" s="2">
        <v>19</v>
      </c>
      <c r="DU282" s="2">
        <v>21</v>
      </c>
      <c r="DV282" s="2">
        <v>18.5</v>
      </c>
      <c r="DW282" s="2">
        <v>17.3</v>
      </c>
      <c r="DX282" s="2">
        <v>15</v>
      </c>
      <c r="DY282" s="2">
        <v>9.5</v>
      </c>
      <c r="DZ282" s="2">
        <v>9.4</v>
      </c>
      <c r="EA282" s="2">
        <v>9.6</v>
      </c>
      <c r="EB282" s="2">
        <v>11</v>
      </c>
      <c r="EC282" s="2">
        <v>7.8</v>
      </c>
      <c r="ED282" s="2">
        <v>9.6999999999999993</v>
      </c>
      <c r="EE282" s="2">
        <v>9.6</v>
      </c>
      <c r="EF282" s="2">
        <v>9.5</v>
      </c>
      <c r="EG282" s="2">
        <v>8.8000000000000007</v>
      </c>
      <c r="EH282" s="2">
        <v>9</v>
      </c>
      <c r="EI282" s="2">
        <v>85</v>
      </c>
      <c r="EJ282" s="2">
        <v>85</v>
      </c>
      <c r="EK282" s="2">
        <v>80</v>
      </c>
      <c r="EL282" s="2">
        <v>95</v>
      </c>
      <c r="EM282" s="2">
        <v>75</v>
      </c>
      <c r="EN282" s="2">
        <v>80</v>
      </c>
      <c r="EO282" s="2">
        <v>85</v>
      </c>
      <c r="EP282" s="2">
        <v>75</v>
      </c>
      <c r="EQ282" s="2">
        <v>55</v>
      </c>
      <c r="ER282" s="2">
        <v>55</v>
      </c>
      <c r="ES282" s="2" t="s">
        <v>123</v>
      </c>
      <c r="ET282" s="2" t="s">
        <v>94</v>
      </c>
      <c r="EU282" s="2" t="s">
        <v>18</v>
      </c>
    </row>
    <row r="283" spans="1:151" x14ac:dyDescent="0.3">
      <c r="A283" s="2">
        <v>282</v>
      </c>
      <c r="B283" s="2">
        <v>2</v>
      </c>
      <c r="C283" s="2">
        <v>3</v>
      </c>
      <c r="D283" s="2">
        <v>8</v>
      </c>
      <c r="E283" s="2" t="s">
        <v>32</v>
      </c>
      <c r="F283" s="2" t="s">
        <v>33</v>
      </c>
      <c r="I283" s="2">
        <v>1</v>
      </c>
      <c r="J283" s="3">
        <v>44011</v>
      </c>
      <c r="AS283" s="2" t="e">
        <f t="shared" si="161"/>
        <v>#DIV/0!</v>
      </c>
      <c r="AT283" s="2" t="e">
        <f t="shared" si="162"/>
        <v>#DIV/0!</v>
      </c>
      <c r="BH283" s="3"/>
      <c r="DI283" s="2">
        <v>287</v>
      </c>
      <c r="DJ283" s="2">
        <v>41</v>
      </c>
      <c r="DK283" s="2">
        <v>10</v>
      </c>
      <c r="DL283" s="2">
        <v>13.755000000000001</v>
      </c>
      <c r="DM283" s="2">
        <v>8</v>
      </c>
      <c r="DN283" s="2">
        <v>2</v>
      </c>
      <c r="DO283" s="2">
        <v>28.3</v>
      </c>
      <c r="DP283" s="2">
        <v>28.5</v>
      </c>
      <c r="DQ283" s="2">
        <v>28</v>
      </c>
      <c r="DR283" s="2">
        <v>25</v>
      </c>
      <c r="DS283" s="2">
        <v>27</v>
      </c>
      <c r="DT283" s="2">
        <v>25</v>
      </c>
      <c r="DU283" s="2">
        <v>24</v>
      </c>
      <c r="DV283" s="2">
        <v>24.2</v>
      </c>
      <c r="DW283" s="2">
        <v>26.7</v>
      </c>
      <c r="DX283" s="2">
        <v>20</v>
      </c>
      <c r="DY283" s="2">
        <v>13.6</v>
      </c>
      <c r="DZ283" s="2">
        <v>13.2</v>
      </c>
      <c r="EA283" s="2">
        <v>12.5</v>
      </c>
      <c r="EB283" s="2">
        <v>12</v>
      </c>
      <c r="EC283" s="2">
        <v>12.8</v>
      </c>
      <c r="ED283" s="2">
        <v>12</v>
      </c>
      <c r="EE283" s="2">
        <v>11.8</v>
      </c>
      <c r="EF283" s="2">
        <v>12</v>
      </c>
      <c r="EG283" s="2">
        <v>12</v>
      </c>
      <c r="EH283" s="2">
        <v>11.4</v>
      </c>
      <c r="EI283" s="2">
        <v>185</v>
      </c>
      <c r="EJ283" s="2">
        <v>170</v>
      </c>
      <c r="EK283" s="2">
        <v>180</v>
      </c>
      <c r="EL283" s="2">
        <v>155</v>
      </c>
      <c r="EM283" s="2">
        <v>160</v>
      </c>
      <c r="EN283" s="2">
        <v>155</v>
      </c>
      <c r="EO283" s="2">
        <v>135</v>
      </c>
      <c r="EP283" s="2">
        <v>145</v>
      </c>
      <c r="EQ283" s="2">
        <v>155</v>
      </c>
      <c r="ER283" s="2">
        <v>95</v>
      </c>
      <c r="ES283" s="2">
        <v>1</v>
      </c>
      <c r="ET283" s="2" t="s">
        <v>94</v>
      </c>
      <c r="EU283" s="2" t="s">
        <v>18</v>
      </c>
    </row>
    <row r="284" spans="1:151" x14ac:dyDescent="0.3">
      <c r="A284" s="2">
        <v>283</v>
      </c>
      <c r="B284" s="2">
        <v>2</v>
      </c>
      <c r="C284" s="2">
        <v>1</v>
      </c>
      <c r="D284" s="2">
        <v>8</v>
      </c>
      <c r="E284" s="2" t="s">
        <v>55</v>
      </c>
      <c r="F284" s="2" t="s">
        <v>33</v>
      </c>
      <c r="I284" s="2">
        <v>1</v>
      </c>
      <c r="J284" s="3">
        <v>43565</v>
      </c>
      <c r="K284" s="3">
        <v>43886</v>
      </c>
      <c r="L284" s="3" t="s">
        <v>188</v>
      </c>
      <c r="M284" s="7">
        <f>K:K-J:J</f>
        <v>321</v>
      </c>
      <c r="N284" s="7">
        <f t="shared" si="159"/>
        <v>10.7</v>
      </c>
      <c r="O284" s="3">
        <v>44054</v>
      </c>
      <c r="P284" s="7">
        <f>O:O-K:K</f>
        <v>168</v>
      </c>
      <c r="Q284" s="7">
        <f>P:P/30</f>
        <v>5.6</v>
      </c>
      <c r="R284" s="2">
        <v>7</v>
      </c>
      <c r="S284" s="2">
        <v>400</v>
      </c>
      <c r="T284" s="2">
        <v>60.2</v>
      </c>
      <c r="U284" s="2">
        <v>13</v>
      </c>
      <c r="V284" s="2">
        <v>15</v>
      </c>
      <c r="W284" s="2">
        <v>9</v>
      </c>
      <c r="X284" s="2">
        <v>1</v>
      </c>
      <c r="Y284" s="2">
        <v>25.7</v>
      </c>
      <c r="Z284" s="2">
        <v>24</v>
      </c>
      <c r="AA284" s="2">
        <v>25</v>
      </c>
      <c r="AB284" s="2">
        <v>20</v>
      </c>
      <c r="AC284" s="2">
        <v>22.4</v>
      </c>
      <c r="AD284" s="2">
        <v>21</v>
      </c>
      <c r="AE284" s="2">
        <v>20.3</v>
      </c>
      <c r="AF284" s="2">
        <v>23</v>
      </c>
      <c r="AG284" s="2">
        <v>17</v>
      </c>
      <c r="AH284" s="2">
        <v>23.2</v>
      </c>
      <c r="AI284" s="2">
        <v>11.5</v>
      </c>
      <c r="AJ284" s="2">
        <v>11</v>
      </c>
      <c r="AK284" s="2">
        <v>10.6</v>
      </c>
      <c r="AL284" s="2">
        <v>10.5</v>
      </c>
      <c r="AM284" s="2">
        <v>10.8</v>
      </c>
      <c r="AN284" s="2">
        <v>10</v>
      </c>
      <c r="AO284" s="2">
        <v>11</v>
      </c>
      <c r="AP284" s="2">
        <v>10.6</v>
      </c>
      <c r="AQ284" s="2">
        <v>9.5</v>
      </c>
      <c r="AR284" s="2">
        <v>10.8</v>
      </c>
      <c r="AS284" s="2">
        <f t="shared" si="161"/>
        <v>10.629999999999999</v>
      </c>
      <c r="AT284" s="2">
        <f t="shared" si="162"/>
        <v>3.3853503184713372</v>
      </c>
      <c r="AU284" s="2">
        <v>135</v>
      </c>
      <c r="AV284" s="2">
        <v>131</v>
      </c>
      <c r="AW284" s="2">
        <v>129</v>
      </c>
      <c r="AX284" s="2">
        <v>103</v>
      </c>
      <c r="AY284" s="2">
        <v>116</v>
      </c>
      <c r="AZ284" s="2">
        <v>88</v>
      </c>
      <c r="BA284" s="2">
        <v>107</v>
      </c>
      <c r="BB284" s="2">
        <v>115</v>
      </c>
      <c r="BC284" s="2">
        <v>64</v>
      </c>
      <c r="BD284" s="2">
        <v>119</v>
      </c>
      <c r="BE284" s="2">
        <v>1</v>
      </c>
      <c r="BF284" s="2" t="s">
        <v>94</v>
      </c>
      <c r="BG284" s="2" t="s">
        <v>11</v>
      </c>
      <c r="BH284" s="3">
        <v>44326</v>
      </c>
      <c r="BI284" s="3" t="s">
        <v>189</v>
      </c>
      <c r="BJ284" s="3">
        <v>44387</v>
      </c>
      <c r="BK284" s="8">
        <f>BJ:BJ-BH:BH</f>
        <v>61</v>
      </c>
      <c r="BL284" s="8">
        <f t="shared" si="163"/>
        <v>2.0333333333333332</v>
      </c>
      <c r="BM284" s="8">
        <f t="shared" si="164"/>
        <v>333</v>
      </c>
      <c r="BN284" s="9">
        <f t="shared" si="165"/>
        <v>11.1</v>
      </c>
      <c r="BO284" s="2">
        <v>403</v>
      </c>
      <c r="BP284" s="2">
        <v>74</v>
      </c>
      <c r="BQ284" s="2">
        <v>6</v>
      </c>
      <c r="BR284" s="2">
        <v>34.619999999999997</v>
      </c>
      <c r="BS284" s="2">
        <v>11</v>
      </c>
      <c r="BT284" s="2">
        <v>2</v>
      </c>
      <c r="BU284" s="2">
        <v>27.7</v>
      </c>
      <c r="BV284" s="2">
        <v>28</v>
      </c>
      <c r="BW284" s="2">
        <v>27</v>
      </c>
      <c r="BX284" s="2">
        <v>28.5</v>
      </c>
      <c r="BY284" s="2">
        <v>27</v>
      </c>
      <c r="BZ284" s="2">
        <v>27.8</v>
      </c>
      <c r="CA284" s="2">
        <v>25.5</v>
      </c>
      <c r="CB284" s="2">
        <v>24</v>
      </c>
      <c r="CC284" s="2">
        <v>23.5</v>
      </c>
      <c r="CD284" s="2">
        <v>20.5</v>
      </c>
      <c r="CE284" s="2">
        <v>12</v>
      </c>
      <c r="CF284" s="2">
        <v>11.5</v>
      </c>
      <c r="CG284" s="2">
        <v>12.8</v>
      </c>
      <c r="CH284" s="2">
        <v>12</v>
      </c>
      <c r="CI284" s="2">
        <v>12</v>
      </c>
      <c r="CJ284" s="2">
        <v>12.3</v>
      </c>
      <c r="CK284" s="2">
        <v>12.5</v>
      </c>
      <c r="CL284" s="2">
        <v>11.6</v>
      </c>
      <c r="CM284" s="2">
        <v>12.6</v>
      </c>
      <c r="CN284" s="2">
        <v>11.6</v>
      </c>
      <c r="CO284" s="2">
        <v>215</v>
      </c>
      <c r="CP284" s="2">
        <v>205</v>
      </c>
      <c r="CQ284" s="2">
        <v>215</v>
      </c>
      <c r="CR284" s="2">
        <v>220</v>
      </c>
      <c r="CS284" s="2">
        <v>200</v>
      </c>
      <c r="CT284" s="2">
        <v>205</v>
      </c>
      <c r="CU284" s="2">
        <v>195</v>
      </c>
      <c r="CV284" s="2">
        <v>170</v>
      </c>
      <c r="CW284" s="2">
        <v>185</v>
      </c>
      <c r="CX284" s="2">
        <v>115</v>
      </c>
      <c r="CY284" s="2" t="s">
        <v>135</v>
      </c>
      <c r="CZ284" s="2" t="s">
        <v>94</v>
      </c>
      <c r="DA284" s="2" t="s">
        <v>12</v>
      </c>
    </row>
    <row r="285" spans="1:151" x14ac:dyDescent="0.3">
      <c r="A285" s="2">
        <v>284</v>
      </c>
      <c r="B285" s="2">
        <v>2</v>
      </c>
      <c r="C285" s="2">
        <v>2</v>
      </c>
      <c r="D285" s="2">
        <v>8</v>
      </c>
      <c r="E285" s="2" t="s">
        <v>55</v>
      </c>
      <c r="F285" s="2" t="s">
        <v>33</v>
      </c>
      <c r="I285" s="2">
        <v>1</v>
      </c>
      <c r="J285" s="3">
        <v>43656</v>
      </c>
      <c r="K285" s="3">
        <v>44049</v>
      </c>
      <c r="L285" s="3" t="s">
        <v>190</v>
      </c>
      <c r="M285" s="7">
        <f>K:K-J:J</f>
        <v>393</v>
      </c>
      <c r="N285" s="7">
        <f t="shared" si="159"/>
        <v>13.1</v>
      </c>
      <c r="O285" s="3">
        <v>44216</v>
      </c>
      <c r="P285" s="7">
        <f>O:O-K:K</f>
        <v>167</v>
      </c>
      <c r="Q285" s="7">
        <f>P:P/30</f>
        <v>5.5666666666666664</v>
      </c>
      <c r="R285" s="2">
        <v>8</v>
      </c>
      <c r="S285" s="2">
        <v>360</v>
      </c>
      <c r="T285" s="2">
        <v>53</v>
      </c>
      <c r="U285" s="2">
        <v>13</v>
      </c>
      <c r="V285" s="2">
        <v>21.19</v>
      </c>
      <c r="W285" s="2">
        <v>9</v>
      </c>
      <c r="X285" s="2">
        <v>2</v>
      </c>
      <c r="Y285" s="2">
        <v>24.5</v>
      </c>
      <c r="Z285" s="2">
        <v>25</v>
      </c>
      <c r="AA285" s="2">
        <v>24.5</v>
      </c>
      <c r="AB285" s="2">
        <v>22</v>
      </c>
      <c r="AC285" s="2">
        <v>22.4</v>
      </c>
      <c r="AD285" s="2">
        <v>23.5</v>
      </c>
      <c r="AE285" s="2">
        <v>22.5</v>
      </c>
      <c r="AF285" s="2">
        <v>24</v>
      </c>
      <c r="AG285" s="2">
        <v>23</v>
      </c>
      <c r="AH285" s="2">
        <v>22.2</v>
      </c>
      <c r="AI285" s="2">
        <v>13.1</v>
      </c>
      <c r="AJ285" s="2">
        <v>12.6</v>
      </c>
      <c r="AK285" s="2">
        <v>12.5</v>
      </c>
      <c r="AL285" s="2">
        <v>12.9</v>
      </c>
      <c r="AM285" s="2">
        <v>12.5</v>
      </c>
      <c r="AN285" s="2">
        <v>12.9</v>
      </c>
      <c r="AO285" s="2">
        <v>13</v>
      </c>
      <c r="AP285" s="2">
        <v>13.4</v>
      </c>
      <c r="AQ285" s="2">
        <v>13</v>
      </c>
      <c r="AR285" s="2">
        <v>11.5</v>
      </c>
      <c r="AS285" s="2">
        <f t="shared" si="161"/>
        <v>12.74</v>
      </c>
      <c r="AT285" s="2">
        <f t="shared" si="162"/>
        <v>4.0573248407643314</v>
      </c>
      <c r="AU285" s="2">
        <v>185</v>
      </c>
      <c r="AV285" s="2">
        <v>195</v>
      </c>
      <c r="AW285" s="2">
        <v>175</v>
      </c>
      <c r="AX285" s="2">
        <v>165</v>
      </c>
      <c r="AY285" s="2">
        <v>160</v>
      </c>
      <c r="AZ285" s="2">
        <v>175</v>
      </c>
      <c r="BA285" s="2">
        <v>180</v>
      </c>
      <c r="BB285" s="2">
        <v>185</v>
      </c>
      <c r="BC285" s="2">
        <v>180</v>
      </c>
      <c r="BD285" s="2">
        <v>130</v>
      </c>
      <c r="BE285" s="2">
        <v>1</v>
      </c>
      <c r="BF285" s="2" t="s">
        <v>94</v>
      </c>
      <c r="BG285" s="2" t="s">
        <v>11</v>
      </c>
      <c r="BH285" s="3"/>
      <c r="BJ285" s="3">
        <v>44482</v>
      </c>
      <c r="BM285" s="8">
        <f t="shared" si="164"/>
        <v>266</v>
      </c>
      <c r="BN285" s="9">
        <f t="shared" si="165"/>
        <v>8.8666666666666671</v>
      </c>
      <c r="BO285" s="2">
        <v>420</v>
      </c>
      <c r="BP285" s="2">
        <v>61.2</v>
      </c>
      <c r="BQ285" s="2">
        <v>7</v>
      </c>
      <c r="BR285" s="2">
        <v>25.57</v>
      </c>
      <c r="BS285" s="2">
        <v>11</v>
      </c>
      <c r="BT285" s="2">
        <v>2</v>
      </c>
      <c r="BU285" s="2">
        <v>27.3</v>
      </c>
      <c r="BV285" s="2">
        <v>28</v>
      </c>
      <c r="BW285" s="2">
        <v>27.8</v>
      </c>
      <c r="BX285" s="2">
        <v>25.5</v>
      </c>
      <c r="BY285" s="2">
        <v>25.2</v>
      </c>
      <c r="BZ285" s="2">
        <v>24.6</v>
      </c>
      <c r="CA285" s="2">
        <v>23</v>
      </c>
      <c r="CB285" s="2">
        <v>26</v>
      </c>
      <c r="CC285" s="2">
        <v>25.3</v>
      </c>
      <c r="CD285" s="2">
        <v>22.6</v>
      </c>
      <c r="CE285" s="2">
        <v>13</v>
      </c>
      <c r="CF285" s="2">
        <v>12.6</v>
      </c>
      <c r="CG285" s="2">
        <v>13.5</v>
      </c>
      <c r="CH285" s="2">
        <v>12.6</v>
      </c>
      <c r="CI285" s="2">
        <v>12</v>
      </c>
      <c r="CJ285" s="2">
        <v>12</v>
      </c>
      <c r="CK285" s="2">
        <v>12.6</v>
      </c>
      <c r="CL285" s="2">
        <v>11.6</v>
      </c>
      <c r="CM285" s="2">
        <v>11.3</v>
      </c>
      <c r="CN285" s="2">
        <v>11.3</v>
      </c>
      <c r="CO285" s="2">
        <v>225</v>
      </c>
      <c r="CP285" s="2">
        <v>225</v>
      </c>
      <c r="CQ285" s="2">
        <v>230</v>
      </c>
      <c r="CR285" s="2">
        <v>215</v>
      </c>
      <c r="CS285" s="2">
        <v>210</v>
      </c>
      <c r="CT285" s="2">
        <v>200</v>
      </c>
      <c r="CU285" s="2">
        <v>195</v>
      </c>
      <c r="CV285" s="2">
        <v>200</v>
      </c>
      <c r="CW285" s="2">
        <v>195</v>
      </c>
      <c r="CX285" s="2">
        <v>160</v>
      </c>
      <c r="CY285" s="2" t="s">
        <v>123</v>
      </c>
      <c r="CZ285" s="2" t="s">
        <v>94</v>
      </c>
      <c r="DA285" s="2" t="s">
        <v>12</v>
      </c>
    </row>
    <row r="286" spans="1:151" x14ac:dyDescent="0.3">
      <c r="A286" s="2">
        <v>285</v>
      </c>
      <c r="B286" s="2">
        <v>2</v>
      </c>
      <c r="C286" s="2">
        <v>3</v>
      </c>
      <c r="D286" s="2">
        <v>8</v>
      </c>
      <c r="E286" s="2" t="s">
        <v>55</v>
      </c>
      <c r="F286" s="2" t="s">
        <v>33</v>
      </c>
      <c r="I286" s="2">
        <v>1</v>
      </c>
      <c r="J286" s="3">
        <v>43656</v>
      </c>
      <c r="K286" s="3">
        <v>44142</v>
      </c>
      <c r="L286" s="3" t="s">
        <v>192</v>
      </c>
      <c r="M286" s="7">
        <f>K:K-J:J</f>
        <v>486</v>
      </c>
      <c r="N286" s="7">
        <f t="shared" si="159"/>
        <v>16.2</v>
      </c>
      <c r="O286" s="3">
        <v>44410</v>
      </c>
      <c r="P286" s="7">
        <f>O:O-K:K</f>
        <v>268</v>
      </c>
      <c r="Q286" s="7">
        <f>P:P/30</f>
        <v>8.9333333333333336</v>
      </c>
      <c r="R286" s="2">
        <v>10</v>
      </c>
      <c r="S286" s="2">
        <v>330</v>
      </c>
      <c r="T286" s="2">
        <v>45.3</v>
      </c>
      <c r="U286" s="2">
        <v>16</v>
      </c>
      <c r="V286" s="2">
        <v>12.484999999999999</v>
      </c>
      <c r="W286" s="2">
        <v>6</v>
      </c>
      <c r="X286" s="2">
        <v>1</v>
      </c>
      <c r="Y286" s="2">
        <v>22</v>
      </c>
      <c r="Z286" s="2">
        <v>21.5</v>
      </c>
      <c r="AA286" s="2">
        <v>22.7</v>
      </c>
      <c r="AB286" s="2">
        <v>24</v>
      </c>
      <c r="AC286" s="2">
        <v>23.5</v>
      </c>
      <c r="AD286" s="2">
        <v>19</v>
      </c>
      <c r="AE286" s="2">
        <v>21.3</v>
      </c>
      <c r="AF286" s="2">
        <v>20</v>
      </c>
      <c r="AG286" s="2">
        <v>21.5</v>
      </c>
      <c r="AH286" s="2">
        <v>23</v>
      </c>
      <c r="AI286" s="2">
        <v>11.5</v>
      </c>
      <c r="AJ286" s="2">
        <v>11.3</v>
      </c>
      <c r="AK286" s="2">
        <v>11.6</v>
      </c>
      <c r="AL286" s="2">
        <v>11</v>
      </c>
      <c r="AM286" s="2">
        <v>11.4</v>
      </c>
      <c r="AN286" s="2">
        <v>11.2</v>
      </c>
      <c r="AO286" s="2">
        <v>11</v>
      </c>
      <c r="AP286" s="2">
        <v>10.6</v>
      </c>
      <c r="AQ286" s="2">
        <v>11.3</v>
      </c>
      <c r="AR286" s="2">
        <v>11.7</v>
      </c>
      <c r="AS286" s="2">
        <f t="shared" si="161"/>
        <v>11.26</v>
      </c>
      <c r="AT286" s="2">
        <f t="shared" si="162"/>
        <v>3.5859872611464967</v>
      </c>
      <c r="AU286" s="2">
        <v>120</v>
      </c>
      <c r="AV286" s="2">
        <v>119</v>
      </c>
      <c r="AW286" s="2">
        <v>128</v>
      </c>
      <c r="AX286" s="2">
        <v>128</v>
      </c>
      <c r="AY286" s="2">
        <v>127</v>
      </c>
      <c r="AZ286" s="2">
        <v>100</v>
      </c>
      <c r="BA286" s="2">
        <v>116</v>
      </c>
      <c r="BB286" s="2">
        <v>104</v>
      </c>
      <c r="BC286" s="2">
        <v>123</v>
      </c>
      <c r="BD286" s="2">
        <v>129</v>
      </c>
      <c r="BE286" s="2">
        <v>1</v>
      </c>
      <c r="BF286" s="2" t="s">
        <v>94</v>
      </c>
      <c r="BG286" s="2" t="s">
        <v>11</v>
      </c>
      <c r="BH286" s="3"/>
      <c r="BJ286" s="3">
        <v>44497</v>
      </c>
      <c r="BM286" s="8">
        <f t="shared" si="164"/>
        <v>87</v>
      </c>
      <c r="BN286" s="9">
        <f t="shared" si="165"/>
        <v>2.9</v>
      </c>
      <c r="BO286" s="2">
        <v>348</v>
      </c>
      <c r="BP286" s="2">
        <v>59.5</v>
      </c>
      <c r="BQ286" s="2">
        <v>7</v>
      </c>
      <c r="BR286" s="2">
        <v>5.024</v>
      </c>
      <c r="BS286" s="2">
        <v>9</v>
      </c>
      <c r="BT286" s="2">
        <v>1</v>
      </c>
      <c r="BU286" s="2">
        <v>17</v>
      </c>
      <c r="BV286" s="2">
        <v>16</v>
      </c>
      <c r="BW286" s="2">
        <v>16.5</v>
      </c>
      <c r="BX286" s="2">
        <v>15.4</v>
      </c>
      <c r="BY286" s="2">
        <v>16.399999999999999</v>
      </c>
      <c r="BZ286" s="2">
        <v>14.5</v>
      </c>
      <c r="CA286" s="2">
        <v>17</v>
      </c>
      <c r="CB286" s="2">
        <v>16</v>
      </c>
      <c r="CC286" s="2">
        <v>16</v>
      </c>
      <c r="CD286" s="2">
        <v>17.5</v>
      </c>
      <c r="CE286" s="2">
        <v>7.4</v>
      </c>
      <c r="CF286" s="2">
        <v>7.5</v>
      </c>
      <c r="CG286" s="2">
        <v>7.5</v>
      </c>
      <c r="CH286" s="2">
        <v>7.7</v>
      </c>
      <c r="CI286" s="2">
        <v>8</v>
      </c>
      <c r="CJ286" s="2">
        <v>7.8</v>
      </c>
      <c r="CK286" s="2">
        <v>7.5</v>
      </c>
      <c r="CL286" s="2">
        <v>7.7</v>
      </c>
      <c r="CM286" s="2">
        <v>8</v>
      </c>
      <c r="CN286" s="2">
        <v>7</v>
      </c>
      <c r="CO286" s="2">
        <v>35</v>
      </c>
      <c r="CP286" s="2">
        <v>30</v>
      </c>
      <c r="CQ286" s="2">
        <v>35</v>
      </c>
      <c r="CR286" s="2">
        <v>30</v>
      </c>
      <c r="CS286" s="2">
        <v>40</v>
      </c>
      <c r="CT286" s="2">
        <v>30</v>
      </c>
      <c r="CU286" s="2">
        <v>35</v>
      </c>
      <c r="CV286" s="2">
        <v>30</v>
      </c>
      <c r="CW286" s="2">
        <v>35</v>
      </c>
      <c r="CX286" s="2">
        <v>30</v>
      </c>
      <c r="CY286" s="2" t="s">
        <v>123</v>
      </c>
      <c r="CZ286" s="2" t="s">
        <v>94</v>
      </c>
      <c r="DA286" s="2" t="s">
        <v>12</v>
      </c>
    </row>
    <row r="287" spans="1:151" x14ac:dyDescent="0.3">
      <c r="A287" s="2">
        <v>286</v>
      </c>
      <c r="B287" s="2">
        <v>2</v>
      </c>
      <c r="C287" s="2">
        <v>1</v>
      </c>
      <c r="D287" s="2">
        <v>8</v>
      </c>
      <c r="E287" s="2" t="s">
        <v>47</v>
      </c>
      <c r="F287" s="2" t="s">
        <v>48</v>
      </c>
      <c r="G287" s="2" t="s">
        <v>15</v>
      </c>
      <c r="H287" s="2">
        <v>1</v>
      </c>
      <c r="J287" s="3">
        <v>43104</v>
      </c>
      <c r="O287" s="3">
        <v>43790</v>
      </c>
      <c r="R287" s="2">
        <v>15</v>
      </c>
      <c r="S287" s="2">
        <v>170</v>
      </c>
      <c r="T287" s="2">
        <v>27.1</v>
      </c>
      <c r="U287" s="2">
        <v>12</v>
      </c>
      <c r="V287" s="2">
        <v>1.5109999999999999</v>
      </c>
      <c r="W287" s="2">
        <v>4</v>
      </c>
      <c r="X287" s="2">
        <v>2</v>
      </c>
      <c r="Y287" s="2">
        <v>8.8000000000000007</v>
      </c>
      <c r="Z287" s="2">
        <v>9</v>
      </c>
      <c r="AA287" s="2">
        <v>10</v>
      </c>
      <c r="AB287" s="2">
        <v>10.199999999999999</v>
      </c>
      <c r="AC287" s="2">
        <v>10</v>
      </c>
      <c r="AD287" s="2">
        <v>7.7</v>
      </c>
      <c r="AE287" s="2">
        <v>9</v>
      </c>
      <c r="AF287" s="2">
        <v>9.3000000000000007</v>
      </c>
      <c r="AG287" s="2">
        <v>10.5</v>
      </c>
      <c r="AH287" s="2">
        <v>10</v>
      </c>
      <c r="AI287" s="2">
        <v>8</v>
      </c>
      <c r="AJ287" s="2">
        <v>7.4</v>
      </c>
      <c r="AK287" s="2">
        <v>7.7</v>
      </c>
      <c r="AL287" s="2">
        <v>7.7</v>
      </c>
      <c r="AM287" s="2">
        <v>7.9</v>
      </c>
      <c r="AN287" s="2">
        <v>7.5</v>
      </c>
      <c r="AO287" s="2">
        <v>7.5</v>
      </c>
      <c r="AP287" s="2">
        <v>6.5</v>
      </c>
      <c r="AQ287" s="2">
        <v>7.9</v>
      </c>
      <c r="AR287" s="2">
        <v>8</v>
      </c>
      <c r="AS287" s="2">
        <f t="shared" si="161"/>
        <v>7.6100000000000012</v>
      </c>
      <c r="AT287" s="2">
        <f t="shared" si="162"/>
        <v>2.4235668789808922</v>
      </c>
      <c r="AU287" s="2">
        <v>24</v>
      </c>
      <c r="AV287" s="2">
        <v>24</v>
      </c>
      <c r="AW287" s="2">
        <v>24</v>
      </c>
      <c r="AX287" s="2">
        <v>22</v>
      </c>
      <c r="AY287" s="2">
        <v>24</v>
      </c>
      <c r="AZ287" s="2">
        <v>20</v>
      </c>
      <c r="BA287" s="2">
        <v>21</v>
      </c>
      <c r="BB287" s="2">
        <v>16</v>
      </c>
      <c r="BC287" s="2">
        <v>24</v>
      </c>
      <c r="BD287" s="2">
        <v>26</v>
      </c>
      <c r="BG287" s="2" t="s">
        <v>11</v>
      </c>
      <c r="BH287" s="3">
        <v>43773</v>
      </c>
      <c r="BI287" s="3" t="s">
        <v>192</v>
      </c>
      <c r="BJ287" s="3">
        <v>43913</v>
      </c>
      <c r="BK287" s="8">
        <f t="shared" ref="BK287:BK295" si="179">BJ:BJ-BH:BH</f>
        <v>140</v>
      </c>
      <c r="BL287" s="8">
        <f t="shared" si="163"/>
        <v>4.666666666666667</v>
      </c>
      <c r="BM287" s="8">
        <f t="shared" si="164"/>
        <v>123</v>
      </c>
      <c r="BN287" s="9">
        <f t="shared" si="165"/>
        <v>4.0999999999999996</v>
      </c>
      <c r="BO287" s="2">
        <v>177.5</v>
      </c>
      <c r="BP287" s="2">
        <v>28.4</v>
      </c>
      <c r="BQ287" s="2">
        <v>8</v>
      </c>
      <c r="BR287" s="2">
        <v>3.35</v>
      </c>
      <c r="BS287" s="2">
        <v>5</v>
      </c>
      <c r="BT287" s="2">
        <v>1</v>
      </c>
      <c r="BU287" s="2">
        <v>11.5</v>
      </c>
      <c r="BV287" s="2">
        <v>11</v>
      </c>
      <c r="BW287" s="2">
        <v>12.4</v>
      </c>
      <c r="BX287" s="2">
        <v>10.8</v>
      </c>
      <c r="BY287" s="2">
        <v>11.5</v>
      </c>
      <c r="BZ287" s="2">
        <v>10</v>
      </c>
      <c r="CA287" s="2">
        <v>13.4</v>
      </c>
      <c r="CB287" s="2">
        <v>14</v>
      </c>
      <c r="CC287" s="2">
        <v>10.3</v>
      </c>
      <c r="CD287" s="2">
        <v>11</v>
      </c>
      <c r="CE287" s="2">
        <v>8.6</v>
      </c>
      <c r="CF287" s="2">
        <v>8.4</v>
      </c>
      <c r="CG287" s="2">
        <v>9.3000000000000007</v>
      </c>
      <c r="CH287" s="2">
        <v>8.5</v>
      </c>
      <c r="CI287" s="2">
        <v>9.6</v>
      </c>
      <c r="CJ287" s="2">
        <v>8.5</v>
      </c>
      <c r="CK287" s="2">
        <v>9</v>
      </c>
      <c r="CL287" s="2">
        <v>9</v>
      </c>
      <c r="CM287" s="2">
        <v>9</v>
      </c>
      <c r="CN287" s="2">
        <v>8.4</v>
      </c>
      <c r="CO287" s="2">
        <v>21</v>
      </c>
      <c r="CP287" s="2">
        <v>19</v>
      </c>
      <c r="CQ287" s="2">
        <v>27</v>
      </c>
      <c r="CR287" s="2">
        <v>20</v>
      </c>
      <c r="CS287" s="2">
        <v>26</v>
      </c>
      <c r="CT287" s="2">
        <v>19</v>
      </c>
      <c r="CU287" s="2">
        <v>28</v>
      </c>
      <c r="CV287" s="2">
        <v>29</v>
      </c>
      <c r="CW287" s="2">
        <v>24</v>
      </c>
      <c r="CX287" s="2">
        <v>20</v>
      </c>
      <c r="DA287" s="2" t="s">
        <v>12</v>
      </c>
      <c r="DB287" s="3">
        <v>43946</v>
      </c>
      <c r="DC287" s="3" t="s">
        <v>189</v>
      </c>
      <c r="DD287" s="3">
        <v>44176</v>
      </c>
      <c r="DE287" s="8">
        <f t="shared" si="170"/>
        <v>230</v>
      </c>
      <c r="DF287" s="8">
        <f t="shared" si="171"/>
        <v>7.666666666666667</v>
      </c>
      <c r="DG287" s="8">
        <f t="shared" si="172"/>
        <v>263</v>
      </c>
      <c r="DH287" s="9">
        <f t="shared" si="173"/>
        <v>8.7666666666666675</v>
      </c>
      <c r="DI287" s="2">
        <v>247</v>
      </c>
      <c r="DJ287" s="2">
        <v>38.700000000000003</v>
      </c>
      <c r="DK287" s="2">
        <v>14</v>
      </c>
      <c r="DL287" s="2">
        <v>10</v>
      </c>
      <c r="DM287" s="2">
        <v>7</v>
      </c>
      <c r="DN287" s="2">
        <v>2</v>
      </c>
      <c r="DO287" s="2">
        <v>17.5</v>
      </c>
      <c r="DP287" s="2">
        <v>16.3</v>
      </c>
      <c r="DQ287" s="2">
        <v>15</v>
      </c>
      <c r="DR287" s="2">
        <v>17.2</v>
      </c>
      <c r="DS287" s="2">
        <v>16.3</v>
      </c>
      <c r="DT287" s="2">
        <v>16.7</v>
      </c>
      <c r="DU287" s="2">
        <v>17.3</v>
      </c>
      <c r="DV287" s="2">
        <v>19</v>
      </c>
      <c r="DW287" s="2">
        <v>15</v>
      </c>
      <c r="DX287" s="2">
        <v>15.4</v>
      </c>
      <c r="DY287" s="2">
        <v>10.6</v>
      </c>
      <c r="DZ287" s="2">
        <v>10</v>
      </c>
      <c r="EA287" s="2">
        <v>9.8000000000000007</v>
      </c>
      <c r="EB287" s="2">
        <v>10.1</v>
      </c>
      <c r="EC287" s="2">
        <v>9.6999999999999993</v>
      </c>
      <c r="ED287" s="2">
        <v>10</v>
      </c>
      <c r="EE287" s="2">
        <v>11</v>
      </c>
      <c r="EF287" s="2">
        <v>10.7</v>
      </c>
      <c r="EG287" s="2">
        <v>10.5</v>
      </c>
      <c r="EH287" s="2">
        <v>11.5</v>
      </c>
      <c r="EI287" s="2">
        <v>74</v>
      </c>
      <c r="EJ287" s="2">
        <v>71</v>
      </c>
      <c r="EK287" s="2">
        <v>57</v>
      </c>
      <c r="EL287" s="2">
        <v>73</v>
      </c>
      <c r="EM287" s="2">
        <v>67</v>
      </c>
      <c r="EN287" s="2">
        <v>69</v>
      </c>
      <c r="EO287" s="2">
        <v>81</v>
      </c>
      <c r="EP287" s="2">
        <v>83</v>
      </c>
      <c r="EQ287" s="2">
        <v>67</v>
      </c>
      <c r="ER287" s="2">
        <v>78</v>
      </c>
      <c r="ES287" s="2">
        <v>1</v>
      </c>
      <c r="ET287" s="2" t="s">
        <v>94</v>
      </c>
      <c r="EU287" s="2" t="s">
        <v>18</v>
      </c>
    </row>
    <row r="288" spans="1:151" x14ac:dyDescent="0.3">
      <c r="A288" s="2">
        <v>287</v>
      </c>
      <c r="B288" s="2">
        <v>2</v>
      </c>
      <c r="C288" s="2">
        <v>2</v>
      </c>
      <c r="D288" s="2">
        <v>8</v>
      </c>
      <c r="E288" s="2" t="s">
        <v>47</v>
      </c>
      <c r="F288" s="2" t="s">
        <v>48</v>
      </c>
      <c r="G288" s="2" t="s">
        <v>15</v>
      </c>
      <c r="H288" s="2">
        <v>1</v>
      </c>
      <c r="J288" s="3">
        <v>43104</v>
      </c>
      <c r="O288" s="3">
        <v>43762</v>
      </c>
      <c r="R288" s="2">
        <v>12</v>
      </c>
      <c r="S288" s="2">
        <v>181.6</v>
      </c>
      <c r="T288" s="2">
        <v>31.3</v>
      </c>
      <c r="U288" s="2">
        <v>13</v>
      </c>
      <c r="V288" s="2">
        <v>4.3049999999999997</v>
      </c>
      <c r="W288" s="2">
        <v>6</v>
      </c>
      <c r="X288" s="2">
        <v>2</v>
      </c>
      <c r="Y288" s="2">
        <v>15</v>
      </c>
      <c r="Z288" s="2">
        <v>14</v>
      </c>
      <c r="AA288" s="2">
        <v>13</v>
      </c>
      <c r="AB288" s="2">
        <v>15</v>
      </c>
      <c r="AC288" s="2">
        <v>11.3</v>
      </c>
      <c r="AD288" s="2">
        <v>13.2</v>
      </c>
      <c r="AE288" s="2">
        <v>14</v>
      </c>
      <c r="AF288" s="2">
        <v>11.2</v>
      </c>
      <c r="AG288" s="2">
        <v>10.6</v>
      </c>
      <c r="AH288" s="2">
        <v>12</v>
      </c>
      <c r="AI288" s="2">
        <v>7.4</v>
      </c>
      <c r="AJ288" s="2">
        <v>8.5</v>
      </c>
      <c r="AK288" s="2">
        <v>8.4</v>
      </c>
      <c r="AL288" s="2">
        <v>9</v>
      </c>
      <c r="AM288" s="2">
        <v>8.5</v>
      </c>
      <c r="AN288" s="2">
        <v>8</v>
      </c>
      <c r="AO288" s="2">
        <v>8.6999999999999993</v>
      </c>
      <c r="AP288" s="2">
        <v>8.3000000000000007</v>
      </c>
      <c r="AQ288" s="2">
        <v>8</v>
      </c>
      <c r="AR288" s="2">
        <v>7.8</v>
      </c>
      <c r="AS288" s="2">
        <f t="shared" si="161"/>
        <v>8.26</v>
      </c>
      <c r="AT288" s="2">
        <f t="shared" si="162"/>
        <v>2.630573248407643</v>
      </c>
      <c r="AU288" s="2">
        <v>43</v>
      </c>
      <c r="AV288" s="2">
        <v>36</v>
      </c>
      <c r="AW288" s="2">
        <v>40</v>
      </c>
      <c r="AX288" s="2">
        <v>41</v>
      </c>
      <c r="AY288" s="2">
        <v>37</v>
      </c>
      <c r="AZ288" s="2">
        <v>12</v>
      </c>
      <c r="BA288" s="2">
        <v>39</v>
      </c>
      <c r="BB288" s="2">
        <v>38</v>
      </c>
      <c r="BC288" s="2">
        <v>33</v>
      </c>
      <c r="BD288" s="2">
        <v>33</v>
      </c>
      <c r="BG288" s="2" t="s">
        <v>11</v>
      </c>
      <c r="BH288" s="3">
        <v>43672</v>
      </c>
      <c r="BI288" s="3" t="s">
        <v>190</v>
      </c>
      <c r="BJ288" s="3">
        <v>43851</v>
      </c>
      <c r="BK288" s="8">
        <f t="shared" si="179"/>
        <v>179</v>
      </c>
      <c r="BL288" s="8">
        <f t="shared" si="163"/>
        <v>5.9666666666666668</v>
      </c>
      <c r="BM288" s="8">
        <f t="shared" si="164"/>
        <v>89</v>
      </c>
      <c r="BN288" s="9">
        <f t="shared" si="165"/>
        <v>2.9666666666666668</v>
      </c>
      <c r="BO288" s="2">
        <v>210</v>
      </c>
      <c r="BP288" s="2">
        <v>33.200000000000003</v>
      </c>
      <c r="BQ288" s="2">
        <v>10</v>
      </c>
      <c r="BR288" s="2">
        <v>5.6440000000000001</v>
      </c>
      <c r="BS288" s="2">
        <v>6</v>
      </c>
      <c r="BT288" s="2">
        <v>2</v>
      </c>
      <c r="BU288" s="2">
        <v>13.2</v>
      </c>
      <c r="BV288" s="2">
        <v>12</v>
      </c>
      <c r="BW288" s="2">
        <v>12</v>
      </c>
      <c r="BX288" s="2">
        <v>10.5</v>
      </c>
      <c r="BY288" s="2">
        <v>11</v>
      </c>
      <c r="BZ288" s="2">
        <v>10.6</v>
      </c>
      <c r="CA288" s="2">
        <v>13</v>
      </c>
      <c r="CB288" s="2">
        <v>10</v>
      </c>
      <c r="CC288" s="2">
        <v>11.6</v>
      </c>
      <c r="CD288" s="2">
        <v>13</v>
      </c>
      <c r="CE288" s="2">
        <v>9</v>
      </c>
      <c r="CF288" s="2">
        <v>8.6999999999999993</v>
      </c>
      <c r="CG288" s="2">
        <v>9.4</v>
      </c>
      <c r="CH288" s="2">
        <v>8.6999999999999993</v>
      </c>
      <c r="CI288" s="2">
        <v>9.5</v>
      </c>
      <c r="CJ288" s="2">
        <v>9</v>
      </c>
      <c r="CK288" s="2">
        <v>9.4</v>
      </c>
      <c r="CL288" s="2">
        <v>9</v>
      </c>
      <c r="CM288" s="2">
        <v>8.9</v>
      </c>
      <c r="CN288" s="2">
        <v>8.6999999999999993</v>
      </c>
      <c r="CO288" s="2">
        <v>45</v>
      </c>
      <c r="CP288" s="2">
        <v>45</v>
      </c>
      <c r="CQ288" s="2">
        <v>44</v>
      </c>
      <c r="CR288" s="2">
        <v>39</v>
      </c>
      <c r="CS288" s="2">
        <v>49</v>
      </c>
      <c r="CT288" s="2">
        <v>45</v>
      </c>
      <c r="CU288" s="2">
        <v>46</v>
      </c>
      <c r="CV288" s="2">
        <v>43</v>
      </c>
      <c r="CW288" s="2">
        <v>45</v>
      </c>
      <c r="CX288" s="2">
        <v>45</v>
      </c>
      <c r="DA288" s="2" t="s">
        <v>12</v>
      </c>
      <c r="DB288" s="3">
        <v>43860</v>
      </c>
      <c r="DC288" s="3" t="s">
        <v>188</v>
      </c>
      <c r="DD288" s="3">
        <v>44141</v>
      </c>
      <c r="DE288" s="8">
        <f t="shared" si="170"/>
        <v>281</v>
      </c>
      <c r="DF288" s="8">
        <f t="shared" si="171"/>
        <v>9.3666666666666671</v>
      </c>
      <c r="DG288" s="8">
        <f t="shared" si="172"/>
        <v>290</v>
      </c>
      <c r="DH288" s="9">
        <f t="shared" si="173"/>
        <v>9.6666666666666661</v>
      </c>
      <c r="DI288" s="2">
        <v>292</v>
      </c>
      <c r="DJ288" s="2">
        <v>47.6</v>
      </c>
      <c r="DK288" s="2">
        <v>15</v>
      </c>
      <c r="DL288" s="2">
        <v>9</v>
      </c>
      <c r="DM288" s="2">
        <v>8</v>
      </c>
      <c r="DN288" s="2">
        <v>2</v>
      </c>
      <c r="DO288" s="2">
        <v>18</v>
      </c>
      <c r="DP288" s="2">
        <v>19.2</v>
      </c>
      <c r="DQ288" s="2">
        <v>18.600000000000001</v>
      </c>
      <c r="DR288" s="2">
        <v>15.5</v>
      </c>
      <c r="DS288" s="2">
        <v>16</v>
      </c>
      <c r="DT288" s="2">
        <v>14.7</v>
      </c>
      <c r="DU288" s="2">
        <v>18.7</v>
      </c>
      <c r="DV288" s="2">
        <v>15.8</v>
      </c>
      <c r="DW288" s="2">
        <v>18.600000000000001</v>
      </c>
      <c r="DX288" s="2">
        <v>18</v>
      </c>
      <c r="DY288" s="2">
        <v>9.6999999999999993</v>
      </c>
      <c r="DZ288" s="2">
        <v>9.6</v>
      </c>
      <c r="EA288" s="2">
        <v>9.4</v>
      </c>
      <c r="EB288" s="2">
        <v>9.6</v>
      </c>
      <c r="EC288" s="2">
        <v>9.1999999999999993</v>
      </c>
      <c r="ED288" s="2">
        <v>9.3000000000000007</v>
      </c>
      <c r="EE288" s="2">
        <v>9.4</v>
      </c>
      <c r="EF288" s="2">
        <v>8.6</v>
      </c>
      <c r="EG288" s="2">
        <v>8.8000000000000007</v>
      </c>
      <c r="EH288" s="2">
        <v>9.4</v>
      </c>
      <c r="EI288" s="2">
        <v>56</v>
      </c>
      <c r="EJ288" s="2">
        <v>64</v>
      </c>
      <c r="EK288" s="2">
        <v>62</v>
      </c>
      <c r="EL288" s="2">
        <v>54</v>
      </c>
      <c r="EM288" s="2">
        <v>56</v>
      </c>
      <c r="EN288" s="2">
        <v>49</v>
      </c>
      <c r="EO288" s="2">
        <v>65</v>
      </c>
      <c r="EP288" s="2">
        <v>51</v>
      </c>
      <c r="EQ288" s="2">
        <v>63</v>
      </c>
      <c r="ER288" s="2">
        <v>64</v>
      </c>
      <c r="EU288" s="2" t="s">
        <v>18</v>
      </c>
    </row>
    <row r="289" spans="1:151" x14ac:dyDescent="0.3">
      <c r="A289" s="2">
        <v>288</v>
      </c>
      <c r="B289" s="2">
        <v>2</v>
      </c>
      <c r="C289" s="2">
        <v>3</v>
      </c>
      <c r="D289" s="2">
        <v>8</v>
      </c>
      <c r="E289" s="2" t="s">
        <v>47</v>
      </c>
      <c r="F289" s="2" t="s">
        <v>48</v>
      </c>
      <c r="G289" s="2" t="s">
        <v>15</v>
      </c>
      <c r="H289" s="2">
        <v>1</v>
      </c>
      <c r="J289" s="3">
        <v>43104</v>
      </c>
      <c r="O289" s="3">
        <v>43762</v>
      </c>
      <c r="R289" s="2">
        <v>10</v>
      </c>
      <c r="S289" s="2">
        <v>180</v>
      </c>
      <c r="T289" s="2">
        <v>30.5</v>
      </c>
      <c r="U289" s="2">
        <v>14</v>
      </c>
      <c r="V289" s="2">
        <v>4.4809999999999999</v>
      </c>
      <c r="W289" s="2">
        <v>6</v>
      </c>
      <c r="X289" s="2">
        <v>1</v>
      </c>
      <c r="Y289" s="2">
        <v>14</v>
      </c>
      <c r="Z289" s="2">
        <v>11.3</v>
      </c>
      <c r="AA289" s="2">
        <v>11.1</v>
      </c>
      <c r="AB289" s="2">
        <v>13</v>
      </c>
      <c r="AC289" s="2">
        <v>12</v>
      </c>
      <c r="AD289" s="2">
        <v>14</v>
      </c>
      <c r="AE289" s="2">
        <v>12.2</v>
      </c>
      <c r="AF289" s="2">
        <v>12.3</v>
      </c>
      <c r="AG289" s="2">
        <v>12</v>
      </c>
      <c r="AH289" s="2">
        <v>13</v>
      </c>
      <c r="AI289" s="2">
        <v>5.3</v>
      </c>
      <c r="AJ289" s="2">
        <v>5.2</v>
      </c>
      <c r="AK289" s="2">
        <v>5.2</v>
      </c>
      <c r="AL289" s="2">
        <v>5.4</v>
      </c>
      <c r="AM289" s="2">
        <v>6</v>
      </c>
      <c r="AN289" s="2">
        <v>5.7</v>
      </c>
      <c r="AO289" s="2">
        <v>5</v>
      </c>
      <c r="AP289" s="2">
        <v>6</v>
      </c>
      <c r="AQ289" s="2">
        <v>5.3</v>
      </c>
      <c r="AR289" s="2">
        <v>6.8</v>
      </c>
      <c r="AS289" s="2">
        <f t="shared" si="161"/>
        <v>5.59</v>
      </c>
      <c r="AT289" s="2">
        <f t="shared" si="162"/>
        <v>1.7802547770700636</v>
      </c>
      <c r="AU289" s="2">
        <v>47</v>
      </c>
      <c r="AV289" s="2">
        <v>39</v>
      </c>
      <c r="AW289" s="2">
        <v>41</v>
      </c>
      <c r="AX289" s="2">
        <v>45</v>
      </c>
      <c r="AY289" s="2">
        <v>41</v>
      </c>
      <c r="AZ289" s="2">
        <v>49</v>
      </c>
      <c r="BA289" s="2">
        <v>43</v>
      </c>
      <c r="BB289" s="2">
        <v>45</v>
      </c>
      <c r="BC289" s="2">
        <v>47</v>
      </c>
      <c r="BD289" s="2">
        <v>48</v>
      </c>
      <c r="BG289" s="2" t="s">
        <v>11</v>
      </c>
      <c r="BH289" s="3">
        <v>43736</v>
      </c>
      <c r="BI289" s="3" t="s">
        <v>191</v>
      </c>
      <c r="BJ289" s="3">
        <v>43864</v>
      </c>
      <c r="BK289" s="8">
        <f t="shared" si="179"/>
        <v>128</v>
      </c>
      <c r="BL289" s="8">
        <f t="shared" si="163"/>
        <v>4.2666666666666666</v>
      </c>
      <c r="BM289" s="8">
        <f t="shared" si="164"/>
        <v>102</v>
      </c>
      <c r="BN289" s="9">
        <f t="shared" si="165"/>
        <v>3.4</v>
      </c>
      <c r="BO289" s="2">
        <v>224</v>
      </c>
      <c r="BP289" s="2">
        <v>39.4</v>
      </c>
      <c r="BQ289" s="2">
        <v>9</v>
      </c>
      <c r="BR289" s="2">
        <v>6.4</v>
      </c>
      <c r="BS289" s="2">
        <v>9</v>
      </c>
      <c r="BT289" s="2">
        <v>2</v>
      </c>
      <c r="BU289" s="2">
        <v>6</v>
      </c>
      <c r="BV289" s="2">
        <v>15.7</v>
      </c>
      <c r="BW289" s="2">
        <v>15.5</v>
      </c>
      <c r="BX289" s="2">
        <v>9</v>
      </c>
      <c r="BY289" s="2">
        <v>10</v>
      </c>
      <c r="BZ289" s="2">
        <v>15.4</v>
      </c>
      <c r="CA289" s="2">
        <v>13.7</v>
      </c>
      <c r="CB289" s="2">
        <v>12.7</v>
      </c>
      <c r="CC289" s="2">
        <v>11</v>
      </c>
      <c r="CD289" s="2">
        <v>15.7</v>
      </c>
      <c r="CE289" s="2">
        <v>7.4</v>
      </c>
      <c r="CF289" s="2">
        <v>9.1999999999999993</v>
      </c>
      <c r="CG289" s="2">
        <v>9</v>
      </c>
      <c r="CH289" s="2">
        <v>7</v>
      </c>
      <c r="CI289" s="2">
        <v>9.5</v>
      </c>
      <c r="CJ289" s="2">
        <v>8.6999999999999993</v>
      </c>
      <c r="CK289" s="2">
        <v>8.6</v>
      </c>
      <c r="CL289" s="2">
        <v>8.5</v>
      </c>
      <c r="CM289" s="2">
        <v>9.4</v>
      </c>
      <c r="CN289" s="2">
        <v>9</v>
      </c>
      <c r="CO289" s="2">
        <v>13</v>
      </c>
      <c r="CP289" s="2">
        <v>37</v>
      </c>
      <c r="CQ289" s="2">
        <v>35</v>
      </c>
      <c r="CR289" s="2">
        <v>12</v>
      </c>
      <c r="CS289" s="2">
        <v>33</v>
      </c>
      <c r="CT289" s="2">
        <v>35</v>
      </c>
      <c r="CU289" s="2">
        <v>36</v>
      </c>
      <c r="CV289" s="2">
        <v>30</v>
      </c>
      <c r="CW289" s="2">
        <v>35</v>
      </c>
      <c r="CX289" s="2">
        <v>37</v>
      </c>
      <c r="DA289" s="2" t="s">
        <v>12</v>
      </c>
      <c r="DB289" s="3">
        <v>43853</v>
      </c>
      <c r="DC289" s="3" t="s">
        <v>188</v>
      </c>
      <c r="DD289" s="3">
        <v>43999</v>
      </c>
      <c r="DE289" s="8">
        <f t="shared" si="170"/>
        <v>146</v>
      </c>
      <c r="DF289" s="8">
        <f t="shared" si="171"/>
        <v>4.8666666666666663</v>
      </c>
      <c r="DG289" s="8">
        <f t="shared" si="172"/>
        <v>135</v>
      </c>
      <c r="DH289" s="9">
        <f t="shared" si="173"/>
        <v>4.5</v>
      </c>
      <c r="DI289" s="2">
        <v>279.60000000000002</v>
      </c>
      <c r="DJ289" s="2">
        <v>47.4</v>
      </c>
      <c r="DK289" s="2">
        <v>15</v>
      </c>
      <c r="DL289" s="2">
        <v>12</v>
      </c>
      <c r="DM289" s="2">
        <v>8</v>
      </c>
      <c r="DN289" s="2">
        <v>2</v>
      </c>
      <c r="DO289" s="2">
        <v>19.5</v>
      </c>
      <c r="DP289" s="2">
        <v>18</v>
      </c>
      <c r="DQ289" s="2">
        <v>18.600000000000001</v>
      </c>
      <c r="DR289" s="2">
        <v>18</v>
      </c>
      <c r="DS289" s="2">
        <v>16</v>
      </c>
      <c r="DT289" s="2">
        <v>17</v>
      </c>
      <c r="DU289" s="2">
        <v>17.3</v>
      </c>
      <c r="DV289" s="2">
        <v>18</v>
      </c>
      <c r="DW289" s="2">
        <v>19</v>
      </c>
      <c r="DX289" s="2">
        <v>17.8</v>
      </c>
      <c r="DY289" s="2">
        <v>10</v>
      </c>
      <c r="DZ289" s="2">
        <v>12.2</v>
      </c>
      <c r="EA289" s="2">
        <v>10.3</v>
      </c>
      <c r="EB289" s="2">
        <v>10.199999999999999</v>
      </c>
      <c r="EC289" s="2">
        <v>10.199999999999999</v>
      </c>
      <c r="ED289" s="2">
        <v>11.5</v>
      </c>
      <c r="EE289" s="2">
        <v>10</v>
      </c>
      <c r="EF289" s="2">
        <v>10.3</v>
      </c>
      <c r="EG289" s="2">
        <v>10.6</v>
      </c>
      <c r="EH289" s="2">
        <v>10.4</v>
      </c>
      <c r="EI289" s="2">
        <v>80</v>
      </c>
      <c r="EJ289" s="2">
        <v>81</v>
      </c>
      <c r="EK289" s="2">
        <v>72</v>
      </c>
      <c r="EL289" s="2">
        <v>73</v>
      </c>
      <c r="EM289" s="2">
        <v>75</v>
      </c>
      <c r="EN289" s="2">
        <v>84</v>
      </c>
      <c r="EO289" s="2">
        <v>79</v>
      </c>
      <c r="EP289" s="2">
        <v>80</v>
      </c>
      <c r="EQ289" s="2">
        <v>83</v>
      </c>
      <c r="ER289" s="2">
        <v>83</v>
      </c>
      <c r="EU289" s="2" t="s">
        <v>18</v>
      </c>
    </row>
    <row r="290" spans="1:151" x14ac:dyDescent="0.3">
      <c r="A290" s="2">
        <v>289</v>
      </c>
      <c r="B290" s="2">
        <v>2</v>
      </c>
      <c r="C290" s="2">
        <v>1</v>
      </c>
      <c r="D290" s="2">
        <v>9</v>
      </c>
      <c r="E290" s="2" t="s">
        <v>39</v>
      </c>
      <c r="F290" s="2" t="s">
        <v>17</v>
      </c>
      <c r="G290" s="2" t="s">
        <v>15</v>
      </c>
      <c r="H290" s="2">
        <v>1</v>
      </c>
      <c r="J290" s="3">
        <v>43104</v>
      </c>
      <c r="O290" s="3">
        <v>43797</v>
      </c>
      <c r="R290" s="2">
        <v>8</v>
      </c>
      <c r="S290" s="2">
        <v>227.5</v>
      </c>
      <c r="T290" s="2">
        <v>32.5</v>
      </c>
      <c r="U290" s="2">
        <v>9</v>
      </c>
      <c r="V290" s="2">
        <v>4.1239999999999997</v>
      </c>
      <c r="W290" s="2" t="s">
        <v>100</v>
      </c>
      <c r="X290" s="2" t="s">
        <v>100</v>
      </c>
      <c r="Y290" s="2">
        <v>11.5</v>
      </c>
      <c r="Z290" s="2">
        <v>11.5</v>
      </c>
      <c r="AA290" s="2">
        <v>11.4</v>
      </c>
      <c r="AB290" s="2" t="s">
        <v>100</v>
      </c>
      <c r="AC290" s="2" t="s">
        <v>100</v>
      </c>
      <c r="AD290" s="2" t="s">
        <v>100</v>
      </c>
      <c r="AE290" s="2" t="s">
        <v>100</v>
      </c>
      <c r="AF290" s="2" t="s">
        <v>100</v>
      </c>
      <c r="AG290" s="2" t="s">
        <v>100</v>
      </c>
      <c r="AH290" s="2" t="s">
        <v>100</v>
      </c>
      <c r="AI290" s="2">
        <v>9.4</v>
      </c>
      <c r="AJ290" s="2">
        <v>9.4</v>
      </c>
      <c r="AK290" s="2">
        <v>8.3000000000000007</v>
      </c>
      <c r="AL290" s="2">
        <v>35</v>
      </c>
      <c r="AM290" s="2">
        <v>36</v>
      </c>
      <c r="AN290" s="2">
        <v>34</v>
      </c>
      <c r="AO290" s="2" t="s">
        <v>100</v>
      </c>
      <c r="AP290" s="2" t="s">
        <v>100</v>
      </c>
      <c r="AQ290" s="2" t="s">
        <v>100</v>
      </c>
      <c r="AR290" s="2" t="s">
        <v>100</v>
      </c>
      <c r="AS290" s="2">
        <f t="shared" si="161"/>
        <v>22.016666666666666</v>
      </c>
      <c r="AT290" s="2">
        <f t="shared" si="162"/>
        <v>7.011677282377919</v>
      </c>
      <c r="AU290" s="2">
        <v>35</v>
      </c>
      <c r="AV290" s="2">
        <v>36</v>
      </c>
      <c r="AW290" s="2">
        <v>34</v>
      </c>
      <c r="AX290" s="2" t="s">
        <v>100</v>
      </c>
      <c r="AY290" s="2" t="s">
        <v>100</v>
      </c>
      <c r="AZ290" s="2" t="s">
        <v>100</v>
      </c>
      <c r="BA290" s="2" t="s">
        <v>100</v>
      </c>
      <c r="BB290" s="2" t="s">
        <v>100</v>
      </c>
      <c r="BC290" s="2" t="s">
        <v>100</v>
      </c>
      <c r="BD290" s="2" t="s">
        <v>100</v>
      </c>
      <c r="BG290" s="2" t="s">
        <v>11</v>
      </c>
      <c r="BH290" s="3">
        <v>43821</v>
      </c>
      <c r="BI290" s="3" t="s">
        <v>192</v>
      </c>
      <c r="BJ290" s="3">
        <v>43977</v>
      </c>
      <c r="BK290" s="8">
        <f t="shared" si="179"/>
        <v>156</v>
      </c>
      <c r="BL290" s="8">
        <f t="shared" si="163"/>
        <v>5.2</v>
      </c>
      <c r="BM290" s="8">
        <f t="shared" si="164"/>
        <v>180</v>
      </c>
      <c r="BN290" s="9">
        <f t="shared" si="165"/>
        <v>6</v>
      </c>
      <c r="BO290" s="2">
        <v>246.6</v>
      </c>
      <c r="BP290" s="2">
        <v>36.299999999999997</v>
      </c>
      <c r="BQ290" s="2">
        <v>6</v>
      </c>
      <c r="BR290" s="2">
        <v>5.3710000000000004</v>
      </c>
      <c r="BS290" s="2">
        <v>6</v>
      </c>
      <c r="BT290" s="2">
        <v>1</v>
      </c>
      <c r="BU290" s="2">
        <v>18</v>
      </c>
      <c r="BV290" s="2">
        <v>17</v>
      </c>
      <c r="BW290" s="2">
        <v>17.899999999999999</v>
      </c>
      <c r="BX290" s="2">
        <v>17</v>
      </c>
      <c r="BY290" s="2">
        <v>18</v>
      </c>
      <c r="BZ290" s="2">
        <v>16</v>
      </c>
      <c r="CA290" s="2">
        <v>18.8</v>
      </c>
      <c r="CB290" s="2">
        <v>16</v>
      </c>
      <c r="CC290" s="2">
        <v>17.7</v>
      </c>
      <c r="CD290" s="2">
        <v>16</v>
      </c>
      <c r="CE290" s="2">
        <v>10</v>
      </c>
      <c r="CF290" s="2">
        <v>10.4</v>
      </c>
      <c r="CG290" s="2">
        <v>10.5</v>
      </c>
      <c r="CH290" s="2">
        <v>10.199999999999999</v>
      </c>
      <c r="CI290" s="2">
        <v>9.9</v>
      </c>
      <c r="CJ290" s="2">
        <v>10.4</v>
      </c>
      <c r="CK290" s="2">
        <v>10.8</v>
      </c>
      <c r="CL290" s="2">
        <v>10.7</v>
      </c>
      <c r="CM290" s="2">
        <v>10.8</v>
      </c>
      <c r="CN290" s="2">
        <v>10.199999999999999</v>
      </c>
      <c r="CO290" s="2">
        <v>93</v>
      </c>
      <c r="CP290" s="2">
        <v>94</v>
      </c>
      <c r="CQ290" s="2">
        <v>97</v>
      </c>
      <c r="CR290" s="2">
        <v>86</v>
      </c>
      <c r="CS290" s="2">
        <v>90</v>
      </c>
      <c r="CT290" s="2">
        <v>89</v>
      </c>
      <c r="CU290" s="2">
        <v>83</v>
      </c>
      <c r="CV290" s="2">
        <v>88</v>
      </c>
      <c r="CW290" s="2">
        <v>87</v>
      </c>
      <c r="CX290" s="2">
        <v>73</v>
      </c>
      <c r="DA290" s="2" t="s">
        <v>12</v>
      </c>
      <c r="DB290" s="3">
        <v>43851</v>
      </c>
      <c r="DC290" s="3" t="s">
        <v>188</v>
      </c>
      <c r="DD290" s="3">
        <v>44057</v>
      </c>
      <c r="DE290" s="8">
        <f t="shared" si="170"/>
        <v>206</v>
      </c>
      <c r="DF290" s="8">
        <f t="shared" si="171"/>
        <v>6.8666666666666663</v>
      </c>
      <c r="DG290" s="8">
        <f t="shared" si="172"/>
        <v>80</v>
      </c>
      <c r="DH290" s="9">
        <f t="shared" si="173"/>
        <v>2.6666666666666665</v>
      </c>
      <c r="DI290" s="2">
        <v>312</v>
      </c>
      <c r="DJ290" s="2">
        <v>49.7</v>
      </c>
      <c r="DK290" s="2">
        <v>11</v>
      </c>
      <c r="DL290" s="2">
        <v>13</v>
      </c>
      <c r="DM290" s="2">
        <v>9</v>
      </c>
      <c r="DN290" s="2">
        <v>2</v>
      </c>
      <c r="DO290" s="2">
        <v>19.399999999999999</v>
      </c>
      <c r="DP290" s="2">
        <v>18</v>
      </c>
      <c r="DQ290" s="2">
        <v>20</v>
      </c>
      <c r="DR290" s="2">
        <v>19.3</v>
      </c>
      <c r="DS290" s="2">
        <v>19.5</v>
      </c>
      <c r="DT290" s="2">
        <v>18</v>
      </c>
      <c r="DU290" s="2">
        <v>18</v>
      </c>
      <c r="DV290" s="2">
        <v>19.2</v>
      </c>
      <c r="DW290" s="2">
        <v>20</v>
      </c>
      <c r="DX290" s="2">
        <v>18.7</v>
      </c>
      <c r="DY290" s="2">
        <v>10.5</v>
      </c>
      <c r="DZ290" s="2">
        <v>9.6</v>
      </c>
      <c r="EA290" s="2">
        <v>12.6</v>
      </c>
      <c r="EB290" s="2">
        <v>11.7</v>
      </c>
      <c r="EC290" s="2">
        <v>10.199999999999999</v>
      </c>
      <c r="ED290" s="2">
        <v>10.6</v>
      </c>
      <c r="EE290" s="2">
        <v>11.5</v>
      </c>
      <c r="EF290" s="2">
        <v>11.7</v>
      </c>
      <c r="EG290" s="2">
        <v>10.8</v>
      </c>
      <c r="EH290" s="2">
        <v>12.2</v>
      </c>
      <c r="EI290" s="2">
        <v>102</v>
      </c>
      <c r="EJ290" s="2">
        <v>80</v>
      </c>
      <c r="EK290" s="2">
        <v>112</v>
      </c>
      <c r="EL290" s="2">
        <v>104</v>
      </c>
      <c r="EM290" s="2">
        <v>100</v>
      </c>
      <c r="EN290" s="2">
        <v>88</v>
      </c>
      <c r="EO290" s="2">
        <v>91</v>
      </c>
      <c r="EP290" s="2">
        <v>106</v>
      </c>
      <c r="EQ290" s="2">
        <v>110</v>
      </c>
      <c r="ER290" s="2">
        <v>104</v>
      </c>
      <c r="ES290" s="2">
        <v>1</v>
      </c>
      <c r="ET290" s="2" t="s">
        <v>94</v>
      </c>
      <c r="EU290" s="2" t="s">
        <v>18</v>
      </c>
    </row>
    <row r="291" spans="1:151" x14ac:dyDescent="0.3">
      <c r="A291" s="2">
        <v>290</v>
      </c>
      <c r="B291" s="2">
        <v>2</v>
      </c>
      <c r="C291" s="2">
        <v>2</v>
      </c>
      <c r="D291" s="2">
        <v>9</v>
      </c>
      <c r="E291" s="2" t="s">
        <v>39</v>
      </c>
      <c r="F291" s="2" t="s">
        <v>17</v>
      </c>
      <c r="G291" s="2" t="s">
        <v>15</v>
      </c>
      <c r="H291" s="2">
        <v>1</v>
      </c>
      <c r="J291" s="3">
        <v>43104</v>
      </c>
      <c r="O291" s="3">
        <v>43794</v>
      </c>
      <c r="R291" s="2">
        <v>6</v>
      </c>
      <c r="S291" s="2">
        <v>191.5</v>
      </c>
      <c r="T291" s="2">
        <v>32.700000000000003</v>
      </c>
      <c r="U291" s="2">
        <v>13</v>
      </c>
      <c r="V291" s="2">
        <v>2.1240000000000001</v>
      </c>
      <c r="W291" s="2" t="s">
        <v>100</v>
      </c>
      <c r="X291" s="2" t="s">
        <v>100</v>
      </c>
      <c r="Y291" s="2">
        <v>11.4</v>
      </c>
      <c r="Z291" s="2">
        <v>11.3</v>
      </c>
      <c r="AA291" s="2">
        <v>10</v>
      </c>
      <c r="AB291" s="2" t="s">
        <v>100</v>
      </c>
      <c r="AC291" s="2" t="s">
        <v>100</v>
      </c>
      <c r="AD291" s="2" t="s">
        <v>100</v>
      </c>
      <c r="AE291" s="2" t="s">
        <v>100</v>
      </c>
      <c r="AF291" s="2" t="s">
        <v>100</v>
      </c>
      <c r="AG291" s="2" t="s">
        <v>100</v>
      </c>
      <c r="AH291" s="2" t="s">
        <v>100</v>
      </c>
      <c r="AI291" s="2">
        <v>8.6</v>
      </c>
      <c r="AJ291" s="2">
        <v>5</v>
      </c>
      <c r="AK291" s="2">
        <v>4.9000000000000004</v>
      </c>
      <c r="AL291" s="2">
        <v>28</v>
      </c>
      <c r="AM291" s="2">
        <v>28</v>
      </c>
      <c r="AN291" s="2">
        <v>28</v>
      </c>
      <c r="AO291" s="2" t="s">
        <v>100</v>
      </c>
      <c r="AP291" s="2" t="s">
        <v>100</v>
      </c>
      <c r="AQ291" s="2" t="s">
        <v>100</v>
      </c>
      <c r="AR291" s="2" t="s">
        <v>100</v>
      </c>
      <c r="AS291" s="2">
        <f t="shared" si="161"/>
        <v>17.083333333333332</v>
      </c>
      <c r="AT291" s="2">
        <f t="shared" si="162"/>
        <v>5.4405520169851371</v>
      </c>
      <c r="AU291" s="2">
        <v>28</v>
      </c>
      <c r="AV291" s="2">
        <v>28</v>
      </c>
      <c r="AW291" s="2">
        <v>28</v>
      </c>
      <c r="AX291" s="2" t="s">
        <v>100</v>
      </c>
      <c r="AY291" s="2" t="s">
        <v>100</v>
      </c>
      <c r="AZ291" s="2" t="s">
        <v>100</v>
      </c>
      <c r="BA291" s="2" t="s">
        <v>100</v>
      </c>
      <c r="BB291" s="2" t="s">
        <v>100</v>
      </c>
      <c r="BC291" s="2" t="s">
        <v>100</v>
      </c>
      <c r="BD291" s="2" t="s">
        <v>100</v>
      </c>
      <c r="BG291" s="2" t="s">
        <v>11</v>
      </c>
      <c r="BH291" s="3">
        <v>43826</v>
      </c>
      <c r="BI291" s="3" t="s">
        <v>192</v>
      </c>
      <c r="BJ291" s="3">
        <v>44025</v>
      </c>
      <c r="BK291" s="8">
        <f t="shared" si="179"/>
        <v>199</v>
      </c>
      <c r="BL291" s="8">
        <f t="shared" si="163"/>
        <v>6.6333333333333337</v>
      </c>
      <c r="BM291" s="8">
        <f t="shared" si="164"/>
        <v>231</v>
      </c>
      <c r="BN291" s="9">
        <f t="shared" si="165"/>
        <v>7.7</v>
      </c>
      <c r="BO291" s="2">
        <v>304</v>
      </c>
      <c r="BP291" s="2">
        <v>46.4</v>
      </c>
      <c r="BQ291" s="2">
        <v>16</v>
      </c>
      <c r="BR291" s="2">
        <v>9</v>
      </c>
      <c r="BS291" s="2">
        <v>10</v>
      </c>
      <c r="BT291" s="2">
        <v>2</v>
      </c>
      <c r="BU291" s="2">
        <v>18.5</v>
      </c>
      <c r="BV291" s="2">
        <v>21.7</v>
      </c>
      <c r="BW291" s="2">
        <v>20.3</v>
      </c>
      <c r="BX291" s="2">
        <v>17.600000000000001</v>
      </c>
      <c r="BY291" s="2">
        <v>20</v>
      </c>
      <c r="BZ291" s="2">
        <v>22</v>
      </c>
      <c r="CA291" s="2">
        <v>20</v>
      </c>
      <c r="CB291" s="2">
        <v>20.6</v>
      </c>
      <c r="CC291" s="2">
        <v>20.7</v>
      </c>
      <c r="CD291" s="2">
        <v>19</v>
      </c>
      <c r="CE291" s="2">
        <v>11.4</v>
      </c>
      <c r="CF291" s="2">
        <v>12</v>
      </c>
      <c r="CG291" s="2">
        <v>10.5</v>
      </c>
      <c r="CH291" s="2">
        <v>11.6</v>
      </c>
      <c r="CI291" s="2">
        <v>11.5</v>
      </c>
      <c r="CJ291" s="2">
        <v>11.7</v>
      </c>
      <c r="CK291" s="2">
        <v>12</v>
      </c>
      <c r="CL291" s="2">
        <v>11</v>
      </c>
      <c r="CM291" s="2">
        <v>10.7</v>
      </c>
      <c r="CN291" s="2">
        <v>10.8</v>
      </c>
      <c r="CO291" s="2">
        <v>82</v>
      </c>
      <c r="CP291" s="2">
        <v>114</v>
      </c>
      <c r="CQ291" s="2">
        <v>84</v>
      </c>
      <c r="CR291" s="2">
        <v>80</v>
      </c>
      <c r="CS291" s="2">
        <v>106</v>
      </c>
      <c r="CT291" s="2">
        <v>113</v>
      </c>
      <c r="CU291" s="2">
        <v>105</v>
      </c>
      <c r="CV291" s="2">
        <v>111</v>
      </c>
      <c r="CW291" s="2">
        <v>104</v>
      </c>
      <c r="CX291" s="2">
        <v>88</v>
      </c>
      <c r="CY291" s="2">
        <v>1</v>
      </c>
      <c r="CZ291" s="2" t="s">
        <v>94</v>
      </c>
      <c r="DA291" s="2" t="s">
        <v>12</v>
      </c>
      <c r="DB291" s="3">
        <v>44188</v>
      </c>
      <c r="DC291" s="3" t="s">
        <v>192</v>
      </c>
      <c r="DD291" s="3">
        <v>44533</v>
      </c>
      <c r="DE291" s="8">
        <f t="shared" ref="DE291" si="180">DD:DD-DB:DB</f>
        <v>345</v>
      </c>
      <c r="DF291" s="8">
        <f t="shared" ref="DF291" si="181">DE291/30</f>
        <v>11.5</v>
      </c>
      <c r="DG291" s="8">
        <f t="shared" ref="DG291" si="182">DD:DD-BJ:BJ</f>
        <v>508</v>
      </c>
      <c r="DH291" s="9">
        <f t="shared" ref="DH291" si="183">DG:DG/30</f>
        <v>16.933333333333334</v>
      </c>
      <c r="DI291" s="2">
        <v>303</v>
      </c>
      <c r="DJ291" s="2">
        <v>45</v>
      </c>
      <c r="DK291" s="2">
        <v>18</v>
      </c>
      <c r="DL291" s="2">
        <v>15.545999999999999</v>
      </c>
      <c r="DM291" s="2">
        <v>8</v>
      </c>
      <c r="DN291" s="2">
        <v>2</v>
      </c>
      <c r="DO291" s="2">
        <v>19.5</v>
      </c>
      <c r="DP291" s="2">
        <v>20</v>
      </c>
      <c r="DQ291" s="2">
        <v>18</v>
      </c>
      <c r="DR291" s="2">
        <v>19</v>
      </c>
      <c r="DS291" s="2">
        <v>17.3</v>
      </c>
      <c r="DT291" s="2">
        <v>19.5</v>
      </c>
      <c r="DU291" s="2">
        <v>18.5</v>
      </c>
      <c r="DV291" s="2">
        <v>17.8</v>
      </c>
      <c r="DW291" s="2">
        <v>18</v>
      </c>
      <c r="DX291" s="2">
        <v>19.2</v>
      </c>
      <c r="DY291" s="2">
        <v>12</v>
      </c>
      <c r="DZ291" s="2">
        <v>12</v>
      </c>
      <c r="EA291" s="2">
        <v>10.5</v>
      </c>
      <c r="EB291" s="2">
        <v>12.6</v>
      </c>
      <c r="EC291" s="2">
        <v>11.5</v>
      </c>
      <c r="ED291" s="2">
        <v>11.5</v>
      </c>
      <c r="EE291" s="2">
        <v>11.4</v>
      </c>
      <c r="EF291" s="2">
        <v>11.3</v>
      </c>
      <c r="EG291" s="2">
        <v>11</v>
      </c>
      <c r="EH291" s="2">
        <v>10.8</v>
      </c>
      <c r="EI291" s="2">
        <v>115</v>
      </c>
      <c r="EJ291" s="2">
        <v>120</v>
      </c>
      <c r="EK291" s="2">
        <v>100</v>
      </c>
      <c r="EL291" s="2">
        <v>115</v>
      </c>
      <c r="EM291" s="2">
        <v>105</v>
      </c>
      <c r="EN291" s="2">
        <v>110</v>
      </c>
      <c r="EO291" s="2">
        <v>100</v>
      </c>
      <c r="EP291" s="2">
        <v>90</v>
      </c>
      <c r="EQ291" s="2">
        <v>95</v>
      </c>
      <c r="ER291" s="2">
        <v>95</v>
      </c>
      <c r="ES291" s="2" t="s">
        <v>95</v>
      </c>
      <c r="ET291" s="2" t="s">
        <v>94</v>
      </c>
      <c r="EU291" s="2" t="s">
        <v>18</v>
      </c>
    </row>
    <row r="292" spans="1:151" x14ac:dyDescent="0.3">
      <c r="A292" s="2">
        <v>291</v>
      </c>
      <c r="B292" s="2">
        <v>2</v>
      </c>
      <c r="C292" s="2">
        <v>3</v>
      </c>
      <c r="D292" s="2">
        <v>9</v>
      </c>
      <c r="E292" s="2" t="s">
        <v>39</v>
      </c>
      <c r="F292" s="2" t="s">
        <v>17</v>
      </c>
      <c r="G292" s="2" t="s">
        <v>15</v>
      </c>
      <c r="H292" s="2">
        <v>1</v>
      </c>
      <c r="J292" s="3">
        <v>43104</v>
      </c>
      <c r="O292" s="3">
        <v>43767</v>
      </c>
      <c r="R292" s="2">
        <v>15</v>
      </c>
      <c r="S292" s="2">
        <v>200</v>
      </c>
      <c r="T292" s="2">
        <v>32</v>
      </c>
      <c r="U292" s="2">
        <v>7</v>
      </c>
      <c r="V292" s="2">
        <v>4.3289999999999997</v>
      </c>
      <c r="W292" s="2">
        <v>6</v>
      </c>
      <c r="X292" s="2">
        <v>1</v>
      </c>
      <c r="Y292" s="2">
        <v>11</v>
      </c>
      <c r="Z292" s="2">
        <v>13.4</v>
      </c>
      <c r="AA292" s="2">
        <v>13</v>
      </c>
      <c r="AB292" s="2">
        <v>12.7</v>
      </c>
      <c r="AC292" s="2">
        <v>14</v>
      </c>
      <c r="AD292" s="2">
        <v>15</v>
      </c>
      <c r="AE292" s="2">
        <v>13</v>
      </c>
      <c r="AF292" s="2">
        <v>14.6</v>
      </c>
      <c r="AG292" s="2">
        <v>12.4</v>
      </c>
      <c r="AH292" s="2">
        <v>12</v>
      </c>
      <c r="AI292" s="2">
        <v>8.6</v>
      </c>
      <c r="AJ292" s="2">
        <v>8.6</v>
      </c>
      <c r="AK292" s="2">
        <v>8</v>
      </c>
      <c r="AL292" s="2">
        <v>8.6</v>
      </c>
      <c r="AM292" s="2">
        <v>9.4</v>
      </c>
      <c r="AN292" s="2">
        <v>9</v>
      </c>
      <c r="AO292" s="2">
        <v>8.1999999999999993</v>
      </c>
      <c r="AP292" s="2">
        <v>8.6</v>
      </c>
      <c r="AQ292" s="2">
        <v>8</v>
      </c>
      <c r="AR292" s="2">
        <v>8.6999999999999993</v>
      </c>
      <c r="AS292" s="2">
        <f t="shared" si="161"/>
        <v>8.5699999999999985</v>
      </c>
      <c r="AT292" s="2">
        <f t="shared" si="162"/>
        <v>2.7292993630573243</v>
      </c>
      <c r="AU292" s="2">
        <v>45</v>
      </c>
      <c r="AV292" s="2">
        <v>45</v>
      </c>
      <c r="AW292" s="2">
        <v>39</v>
      </c>
      <c r="AX292" s="2">
        <v>39</v>
      </c>
      <c r="AY292" s="2">
        <v>52</v>
      </c>
      <c r="AZ292" s="2">
        <v>46</v>
      </c>
      <c r="BA292" s="2">
        <v>41</v>
      </c>
      <c r="BB292" s="2">
        <v>49</v>
      </c>
      <c r="BC292" s="2">
        <v>47</v>
      </c>
      <c r="BD292" s="2">
        <v>45</v>
      </c>
      <c r="BG292" s="2" t="s">
        <v>11</v>
      </c>
      <c r="BH292" s="3">
        <v>43774</v>
      </c>
      <c r="BI292" s="3" t="s">
        <v>192</v>
      </c>
      <c r="BJ292" s="3">
        <v>44025</v>
      </c>
      <c r="BK292" s="8">
        <f t="shared" si="179"/>
        <v>251</v>
      </c>
      <c r="BL292" s="8">
        <f t="shared" si="163"/>
        <v>8.3666666666666671</v>
      </c>
      <c r="BM292" s="8">
        <f t="shared" si="164"/>
        <v>258</v>
      </c>
      <c r="BN292" s="9">
        <f t="shared" si="165"/>
        <v>8.6</v>
      </c>
      <c r="BO292" s="2">
        <v>290.60000000000002</v>
      </c>
      <c r="BP292" s="2">
        <v>48.3</v>
      </c>
      <c r="BQ292" s="2">
        <v>11</v>
      </c>
      <c r="BR292" s="2">
        <v>8.3000000000000007</v>
      </c>
      <c r="BS292" s="2">
        <v>11</v>
      </c>
      <c r="BT292" s="2">
        <v>2</v>
      </c>
      <c r="BU292" s="2">
        <v>14.4</v>
      </c>
      <c r="BV292" s="2">
        <v>19.600000000000001</v>
      </c>
      <c r="BW292" s="2">
        <v>20.5</v>
      </c>
      <c r="BX292" s="2">
        <v>21</v>
      </c>
      <c r="BY292" s="2">
        <v>20.5</v>
      </c>
      <c r="BZ292" s="2">
        <v>22.2</v>
      </c>
      <c r="CA292" s="2">
        <v>18.5</v>
      </c>
      <c r="CB292" s="2">
        <v>19.399999999999999</v>
      </c>
      <c r="CC292" s="2">
        <v>20</v>
      </c>
      <c r="CD292" s="2">
        <v>22.8</v>
      </c>
      <c r="CE292" s="2">
        <v>10.5</v>
      </c>
      <c r="CF292" s="2">
        <v>12.4</v>
      </c>
      <c r="CG292" s="2">
        <v>11.6</v>
      </c>
      <c r="CH292" s="2">
        <v>11.6</v>
      </c>
      <c r="CI292" s="2">
        <v>12</v>
      </c>
      <c r="CJ292" s="2">
        <v>12.4</v>
      </c>
      <c r="CK292" s="2">
        <v>11.5</v>
      </c>
      <c r="CL292" s="2">
        <v>12.7</v>
      </c>
      <c r="CM292" s="2">
        <v>12</v>
      </c>
      <c r="CN292" s="2">
        <v>12.7</v>
      </c>
      <c r="CO292" s="2">
        <v>85</v>
      </c>
      <c r="CP292" s="2">
        <v>118</v>
      </c>
      <c r="CQ292" s="2">
        <v>119</v>
      </c>
      <c r="CR292" s="2">
        <v>113</v>
      </c>
      <c r="CS292" s="2">
        <v>115</v>
      </c>
      <c r="CT292" s="2">
        <v>131</v>
      </c>
      <c r="CU292" s="2">
        <v>100</v>
      </c>
      <c r="CV292" s="2">
        <v>121</v>
      </c>
      <c r="CW292" s="2">
        <v>116</v>
      </c>
      <c r="CX292" s="2">
        <v>135</v>
      </c>
      <c r="CY292" s="2" t="s">
        <v>96</v>
      </c>
      <c r="CZ292" s="2" t="s">
        <v>94</v>
      </c>
      <c r="DA292" s="2" t="s">
        <v>12</v>
      </c>
      <c r="DB292" s="3">
        <v>43987</v>
      </c>
      <c r="DC292" s="3" t="s">
        <v>190</v>
      </c>
      <c r="DD292" s="3">
        <v>44287</v>
      </c>
      <c r="DE292" s="8">
        <f t="shared" si="170"/>
        <v>300</v>
      </c>
      <c r="DF292" s="8">
        <f t="shared" si="171"/>
        <v>10</v>
      </c>
      <c r="DG292" s="8">
        <f t="shared" si="172"/>
        <v>262</v>
      </c>
      <c r="DH292" s="9">
        <f t="shared" si="173"/>
        <v>8.7333333333333325</v>
      </c>
      <c r="DI292" s="2">
        <v>330</v>
      </c>
      <c r="DJ292" s="2">
        <v>58.5</v>
      </c>
      <c r="DK292" s="2">
        <v>12</v>
      </c>
      <c r="DL292" s="2">
        <v>27</v>
      </c>
      <c r="DM292" s="2">
        <v>10</v>
      </c>
      <c r="DN292" s="2">
        <v>2</v>
      </c>
      <c r="DO292" s="2">
        <v>17.600000000000001</v>
      </c>
      <c r="DP292" s="2">
        <v>20.3</v>
      </c>
      <c r="DQ292" s="2">
        <v>19.8</v>
      </c>
      <c r="DR292" s="2">
        <v>14.2</v>
      </c>
      <c r="DS292" s="2">
        <v>19</v>
      </c>
      <c r="DT292" s="2">
        <v>20</v>
      </c>
      <c r="DU292" s="2">
        <v>20.399999999999999</v>
      </c>
      <c r="DV292" s="2">
        <v>19.5</v>
      </c>
      <c r="DW292" s="2">
        <v>21.6</v>
      </c>
      <c r="DX292" s="2">
        <v>20.5</v>
      </c>
      <c r="DY292" s="2">
        <v>10.7</v>
      </c>
      <c r="DZ292" s="2">
        <v>11.6</v>
      </c>
      <c r="EA292" s="2">
        <v>11.5</v>
      </c>
      <c r="EB292" s="2">
        <v>10.8</v>
      </c>
      <c r="EC292" s="2">
        <v>11</v>
      </c>
      <c r="ED292" s="2">
        <v>10.6</v>
      </c>
      <c r="EE292" s="2">
        <v>11.5</v>
      </c>
      <c r="EF292" s="2">
        <v>11</v>
      </c>
      <c r="EG292" s="2">
        <v>11.5</v>
      </c>
      <c r="EH292" s="2">
        <v>11</v>
      </c>
      <c r="EI292" s="2">
        <v>87</v>
      </c>
      <c r="EJ292" s="2">
        <v>118</v>
      </c>
      <c r="EK292" s="2">
        <v>112</v>
      </c>
      <c r="EL292" s="2">
        <v>55</v>
      </c>
      <c r="EM292" s="2">
        <v>107</v>
      </c>
      <c r="EN292" s="2">
        <v>105</v>
      </c>
      <c r="EO292" s="2">
        <v>120</v>
      </c>
      <c r="EP292" s="2">
        <v>106</v>
      </c>
      <c r="EQ292" s="2">
        <v>127</v>
      </c>
      <c r="ER292" s="2">
        <v>110</v>
      </c>
      <c r="ES292" s="2" t="s">
        <v>95</v>
      </c>
      <c r="ET292" s="2" t="s">
        <v>94</v>
      </c>
      <c r="EU292" s="2" t="s">
        <v>18</v>
      </c>
    </row>
    <row r="293" spans="1:151" x14ac:dyDescent="0.3">
      <c r="A293" s="2">
        <v>292</v>
      </c>
      <c r="B293" s="2">
        <v>2</v>
      </c>
      <c r="C293" s="2">
        <v>1</v>
      </c>
      <c r="D293" s="2">
        <v>9</v>
      </c>
      <c r="E293" s="2" t="s">
        <v>36</v>
      </c>
      <c r="F293" s="2" t="s">
        <v>17</v>
      </c>
      <c r="G293" s="2" t="s">
        <v>10</v>
      </c>
      <c r="H293" s="2">
        <v>1</v>
      </c>
      <c r="J293" s="3">
        <v>43104</v>
      </c>
      <c r="O293" s="3">
        <v>43524</v>
      </c>
      <c r="R293" s="2">
        <v>14</v>
      </c>
      <c r="S293" s="2">
        <v>285.60000000000002</v>
      </c>
      <c r="T293" s="2">
        <v>32.5</v>
      </c>
      <c r="U293" s="2">
        <v>12</v>
      </c>
      <c r="W293" s="2" t="s">
        <v>100</v>
      </c>
      <c r="X293" s="2" t="s">
        <v>100</v>
      </c>
      <c r="Y293" s="2" t="s">
        <v>100</v>
      </c>
      <c r="Z293" s="2" t="s">
        <v>100</v>
      </c>
      <c r="AA293" s="2" t="s">
        <v>100</v>
      </c>
      <c r="AB293" s="2" t="s">
        <v>100</v>
      </c>
      <c r="AC293" s="2" t="s">
        <v>100</v>
      </c>
      <c r="AD293" s="2" t="s">
        <v>100</v>
      </c>
      <c r="AE293" s="2" t="s">
        <v>100</v>
      </c>
      <c r="AF293" s="2" t="s">
        <v>100</v>
      </c>
      <c r="AG293" s="2" t="s">
        <v>100</v>
      </c>
      <c r="AH293" s="2" t="s">
        <v>100</v>
      </c>
      <c r="AI293" s="2" t="s">
        <v>100</v>
      </c>
      <c r="AJ293" s="2" t="s">
        <v>100</v>
      </c>
      <c r="AK293" s="2" t="s">
        <v>100</v>
      </c>
      <c r="AL293" s="2" t="s">
        <v>100</v>
      </c>
      <c r="AM293" s="2" t="s">
        <v>100</v>
      </c>
      <c r="AN293" s="2" t="s">
        <v>100</v>
      </c>
      <c r="AO293" s="2" t="s">
        <v>100</v>
      </c>
      <c r="AP293" s="2" t="s">
        <v>100</v>
      </c>
      <c r="AQ293" s="2" t="s">
        <v>100</v>
      </c>
      <c r="AR293" s="2" t="s">
        <v>100</v>
      </c>
      <c r="AS293" s="2" t="e">
        <f t="shared" si="161"/>
        <v>#DIV/0!</v>
      </c>
      <c r="AT293" s="2" t="e">
        <f t="shared" si="162"/>
        <v>#DIV/0!</v>
      </c>
      <c r="AU293" s="2" t="s">
        <v>100</v>
      </c>
      <c r="AV293" s="2" t="s">
        <v>100</v>
      </c>
      <c r="AW293" s="2" t="s">
        <v>100</v>
      </c>
      <c r="AX293" s="2" t="s">
        <v>100</v>
      </c>
      <c r="AY293" s="2" t="s">
        <v>100</v>
      </c>
      <c r="AZ293" s="2" t="s">
        <v>100</v>
      </c>
      <c r="BA293" s="2" t="s">
        <v>100</v>
      </c>
      <c r="BB293" s="2" t="s">
        <v>100</v>
      </c>
      <c r="BC293" s="2" t="s">
        <v>100</v>
      </c>
      <c r="BD293" s="2" t="s">
        <v>100</v>
      </c>
      <c r="BG293" s="2" t="s">
        <v>11</v>
      </c>
      <c r="BH293" s="3">
        <v>43731</v>
      </c>
      <c r="BI293" s="3" t="s">
        <v>191</v>
      </c>
      <c r="BJ293" s="3">
        <v>43964</v>
      </c>
      <c r="BK293" s="8">
        <f t="shared" si="179"/>
        <v>233</v>
      </c>
      <c r="BL293" s="8">
        <f t="shared" si="163"/>
        <v>7.7666666666666666</v>
      </c>
      <c r="BM293" s="8">
        <f t="shared" si="164"/>
        <v>440</v>
      </c>
      <c r="BN293" s="9">
        <f t="shared" si="165"/>
        <v>14.666666666666666</v>
      </c>
      <c r="BO293" s="2">
        <v>299.8</v>
      </c>
      <c r="BP293" s="2">
        <v>34.700000000000003</v>
      </c>
      <c r="BQ293" s="2">
        <v>13</v>
      </c>
      <c r="BR293" s="2">
        <v>6.2030000000000003</v>
      </c>
      <c r="BS293" s="2">
        <v>8</v>
      </c>
      <c r="BT293" s="2">
        <v>2</v>
      </c>
      <c r="BU293" s="2">
        <v>20</v>
      </c>
      <c r="BV293" s="2">
        <v>20</v>
      </c>
      <c r="BW293" s="2">
        <v>16.7</v>
      </c>
      <c r="BX293" s="2">
        <v>15.4</v>
      </c>
      <c r="BY293" s="2">
        <v>17.7</v>
      </c>
      <c r="BZ293" s="2">
        <v>17.5</v>
      </c>
      <c r="CA293" s="2">
        <v>15.2</v>
      </c>
      <c r="CB293" s="2">
        <v>18</v>
      </c>
      <c r="CC293" s="2">
        <v>19</v>
      </c>
      <c r="CD293" s="2">
        <v>14.2</v>
      </c>
      <c r="CE293" s="2">
        <v>10.5</v>
      </c>
      <c r="CF293" s="2">
        <v>10</v>
      </c>
      <c r="CG293" s="2">
        <v>10.199999999999999</v>
      </c>
      <c r="CH293" s="2">
        <v>10.199999999999999</v>
      </c>
      <c r="CI293" s="2">
        <v>9.8000000000000007</v>
      </c>
      <c r="CJ293" s="2">
        <v>9.9</v>
      </c>
      <c r="CK293" s="2">
        <v>9.5</v>
      </c>
      <c r="CL293" s="2">
        <v>10.3</v>
      </c>
      <c r="CM293" s="2">
        <v>9.5</v>
      </c>
      <c r="CN293" s="2">
        <v>9.6999999999999993</v>
      </c>
      <c r="CO293" s="2">
        <v>92</v>
      </c>
      <c r="CP293" s="2">
        <v>111</v>
      </c>
      <c r="CQ293" s="2">
        <v>87</v>
      </c>
      <c r="CR293" s="2">
        <v>90</v>
      </c>
      <c r="CS293" s="2">
        <v>100</v>
      </c>
      <c r="CT293" s="2">
        <v>91</v>
      </c>
      <c r="CU293" s="2">
        <v>71</v>
      </c>
      <c r="CV293" s="2">
        <v>97</v>
      </c>
      <c r="CW293" s="2">
        <v>103</v>
      </c>
      <c r="CX293" s="2">
        <v>90</v>
      </c>
      <c r="DA293" s="2" t="s">
        <v>12</v>
      </c>
    </row>
    <row r="294" spans="1:151" x14ac:dyDescent="0.3">
      <c r="A294" s="2">
        <v>293</v>
      </c>
      <c r="B294" s="2">
        <v>2</v>
      </c>
      <c r="C294" s="2">
        <v>2</v>
      </c>
      <c r="D294" s="2">
        <v>9</v>
      </c>
      <c r="E294" s="2" t="s">
        <v>36</v>
      </c>
      <c r="F294" s="2" t="s">
        <v>17</v>
      </c>
      <c r="G294" s="2" t="s">
        <v>10</v>
      </c>
      <c r="H294" s="2">
        <v>1</v>
      </c>
      <c r="J294" s="3">
        <v>43104</v>
      </c>
      <c r="O294" s="3">
        <v>43648</v>
      </c>
      <c r="R294" s="2">
        <v>17</v>
      </c>
      <c r="S294" s="2">
        <v>272</v>
      </c>
      <c r="T294" s="2">
        <v>31.7</v>
      </c>
      <c r="U294" s="2">
        <v>6</v>
      </c>
      <c r="V294" s="2">
        <v>1.2649999999999999</v>
      </c>
      <c r="W294" s="2" t="s">
        <v>100</v>
      </c>
      <c r="X294" s="2">
        <v>1</v>
      </c>
      <c r="Y294" s="2">
        <v>12.5</v>
      </c>
      <c r="Z294" s="2">
        <v>12</v>
      </c>
      <c r="AA294" s="2">
        <v>11.5</v>
      </c>
      <c r="AB294" s="2" t="s">
        <v>100</v>
      </c>
      <c r="AC294" s="2" t="s">
        <v>100</v>
      </c>
      <c r="AD294" s="2" t="s">
        <v>100</v>
      </c>
      <c r="AE294" s="2" t="s">
        <v>100</v>
      </c>
      <c r="AF294" s="2" t="s">
        <v>100</v>
      </c>
      <c r="AG294" s="2" t="s">
        <v>100</v>
      </c>
      <c r="AH294" s="2" t="s">
        <v>100</v>
      </c>
      <c r="AI294" s="2">
        <v>6</v>
      </c>
      <c r="AJ294" s="2">
        <v>5.9</v>
      </c>
      <c r="AK294" s="2">
        <v>7</v>
      </c>
      <c r="AL294" s="2" t="s">
        <v>100</v>
      </c>
      <c r="AM294" s="2" t="s">
        <v>100</v>
      </c>
      <c r="AN294" s="2" t="s">
        <v>100</v>
      </c>
      <c r="AO294" s="2" t="s">
        <v>100</v>
      </c>
      <c r="AP294" s="2" t="s">
        <v>100</v>
      </c>
      <c r="AQ294" s="2" t="s">
        <v>100</v>
      </c>
      <c r="AR294" s="2" t="s">
        <v>100</v>
      </c>
      <c r="AS294" s="2">
        <f t="shared" si="161"/>
        <v>6.3</v>
      </c>
      <c r="AT294" s="2">
        <f t="shared" si="162"/>
        <v>2.0063694267515921</v>
      </c>
      <c r="AU294" s="2">
        <v>18</v>
      </c>
      <c r="AV294" s="2">
        <v>18</v>
      </c>
      <c r="AW294" s="2">
        <v>22</v>
      </c>
      <c r="AX294" s="2" t="s">
        <v>100</v>
      </c>
      <c r="AY294" s="2" t="s">
        <v>100</v>
      </c>
      <c r="AZ294" s="2" t="s">
        <v>100</v>
      </c>
      <c r="BA294" s="2" t="s">
        <v>100</v>
      </c>
      <c r="BB294" s="2" t="s">
        <v>100</v>
      </c>
      <c r="BC294" s="2" t="s">
        <v>100</v>
      </c>
      <c r="BD294" s="2" t="s">
        <v>100</v>
      </c>
      <c r="BG294" s="2" t="s">
        <v>11</v>
      </c>
      <c r="BH294" s="3">
        <v>44100</v>
      </c>
      <c r="BI294" s="3" t="s">
        <v>191</v>
      </c>
      <c r="BJ294" s="3">
        <v>44287</v>
      </c>
      <c r="BK294" s="8">
        <f t="shared" si="179"/>
        <v>187</v>
      </c>
      <c r="BL294" s="8">
        <f t="shared" si="163"/>
        <v>6.2333333333333334</v>
      </c>
      <c r="BM294" s="8">
        <f t="shared" si="164"/>
        <v>639</v>
      </c>
      <c r="BN294" s="9">
        <f t="shared" si="165"/>
        <v>21.3</v>
      </c>
      <c r="BO294" s="2">
        <v>337</v>
      </c>
      <c r="BP294" s="2">
        <v>37.6</v>
      </c>
      <c r="BQ294" s="2">
        <v>12</v>
      </c>
      <c r="BR294" s="2">
        <v>15</v>
      </c>
      <c r="BS294" s="2">
        <v>10</v>
      </c>
      <c r="BT294" s="2">
        <v>2</v>
      </c>
      <c r="BU294" s="2">
        <v>21</v>
      </c>
      <c r="BV294" s="2">
        <v>17.7</v>
      </c>
      <c r="BW294" s="2">
        <v>19</v>
      </c>
      <c r="BX294" s="2">
        <v>19.5</v>
      </c>
      <c r="BY294" s="2">
        <v>20</v>
      </c>
      <c r="BZ294" s="2">
        <v>15</v>
      </c>
      <c r="CA294" s="2">
        <v>21</v>
      </c>
      <c r="CB294" s="2">
        <v>17.399999999999999</v>
      </c>
      <c r="CC294" s="2">
        <v>18</v>
      </c>
      <c r="CD294" s="2">
        <v>22</v>
      </c>
      <c r="CE294" s="2">
        <v>7.6</v>
      </c>
      <c r="CF294" s="2">
        <v>8.4</v>
      </c>
      <c r="CG294" s="2">
        <v>7.5</v>
      </c>
      <c r="CH294" s="2">
        <v>6.8</v>
      </c>
      <c r="CI294" s="2">
        <v>7</v>
      </c>
      <c r="CJ294" s="2">
        <v>7.4</v>
      </c>
      <c r="CK294" s="2">
        <v>8.6999999999999993</v>
      </c>
      <c r="CL294" s="2">
        <v>8.6</v>
      </c>
      <c r="CM294" s="2">
        <v>7.4</v>
      </c>
      <c r="CN294" s="2">
        <v>9</v>
      </c>
      <c r="CO294" s="2">
        <v>72</v>
      </c>
      <c r="CP294" s="2">
        <v>70</v>
      </c>
      <c r="CQ294" s="2">
        <v>62</v>
      </c>
      <c r="CR294" s="2">
        <v>60</v>
      </c>
      <c r="CS294" s="2">
        <v>66</v>
      </c>
      <c r="CT294" s="2">
        <v>42</v>
      </c>
      <c r="CU294" s="2">
        <v>79</v>
      </c>
      <c r="CV294" s="2">
        <v>64</v>
      </c>
      <c r="CW294" s="2">
        <v>56</v>
      </c>
      <c r="CX294" s="2">
        <v>85</v>
      </c>
      <c r="CY294" s="2" t="s">
        <v>95</v>
      </c>
      <c r="CZ294" s="2" t="s">
        <v>94</v>
      </c>
      <c r="DA294" s="2" t="s">
        <v>12</v>
      </c>
    </row>
    <row r="295" spans="1:151" x14ac:dyDescent="0.3">
      <c r="A295" s="2">
        <v>294</v>
      </c>
      <c r="B295" s="2">
        <v>2</v>
      </c>
      <c r="C295" s="2">
        <v>3</v>
      </c>
      <c r="D295" s="2">
        <v>9</v>
      </c>
      <c r="E295" s="2" t="s">
        <v>36</v>
      </c>
      <c r="F295" s="2" t="s">
        <v>17</v>
      </c>
      <c r="G295" s="2" t="s">
        <v>10</v>
      </c>
      <c r="H295" s="2">
        <v>1</v>
      </c>
      <c r="J295" s="3">
        <v>43104</v>
      </c>
      <c r="O295" s="3">
        <v>43648</v>
      </c>
      <c r="R295" s="2">
        <v>15</v>
      </c>
      <c r="S295" s="2">
        <v>286.5</v>
      </c>
      <c r="T295" s="2">
        <v>30.5</v>
      </c>
      <c r="U295" s="2">
        <v>12</v>
      </c>
      <c r="V295" s="2">
        <v>2.6469999999999998</v>
      </c>
      <c r="W295" s="2" t="s">
        <v>100</v>
      </c>
      <c r="X295" s="2" t="s">
        <v>100</v>
      </c>
      <c r="Y295" s="2">
        <v>13.5</v>
      </c>
      <c r="Z295" s="2">
        <v>13.8</v>
      </c>
      <c r="AA295" s="2">
        <v>13.7</v>
      </c>
      <c r="AB295" s="2" t="s">
        <v>100</v>
      </c>
      <c r="AC295" s="2" t="s">
        <v>100</v>
      </c>
      <c r="AD295" s="2" t="s">
        <v>100</v>
      </c>
      <c r="AE295" s="2" t="s">
        <v>100</v>
      </c>
      <c r="AF295" s="2" t="s">
        <v>100</v>
      </c>
      <c r="AG295" s="2" t="s">
        <v>100</v>
      </c>
      <c r="AH295" s="2" t="s">
        <v>100</v>
      </c>
      <c r="AI295" s="2">
        <v>7.2</v>
      </c>
      <c r="AJ295" s="2">
        <v>7</v>
      </c>
      <c r="AK295" s="2">
        <v>6.5</v>
      </c>
      <c r="AL295" s="2" t="s">
        <v>100</v>
      </c>
      <c r="AM295" s="2" t="s">
        <v>100</v>
      </c>
      <c r="AN295" s="2" t="s">
        <v>100</v>
      </c>
      <c r="AO295" s="2" t="s">
        <v>100</v>
      </c>
      <c r="AP295" s="2" t="s">
        <v>100</v>
      </c>
      <c r="AQ295" s="2" t="s">
        <v>100</v>
      </c>
      <c r="AR295" s="2" t="s">
        <v>100</v>
      </c>
      <c r="AS295" s="2">
        <f t="shared" si="161"/>
        <v>6.8999999999999995</v>
      </c>
      <c r="AT295" s="2">
        <f t="shared" si="162"/>
        <v>2.1974522292993628</v>
      </c>
      <c r="AU295" s="2">
        <v>28</v>
      </c>
      <c r="AV295" s="2">
        <v>27</v>
      </c>
      <c r="AW295" s="2">
        <v>22</v>
      </c>
      <c r="AX295" s="2" t="s">
        <v>100</v>
      </c>
      <c r="AY295" s="2" t="s">
        <v>100</v>
      </c>
      <c r="AZ295" s="2" t="s">
        <v>100</v>
      </c>
      <c r="BA295" s="2" t="s">
        <v>100</v>
      </c>
      <c r="BB295" s="2" t="s">
        <v>100</v>
      </c>
      <c r="BC295" s="2" t="s">
        <v>100</v>
      </c>
      <c r="BD295" s="2" t="s">
        <v>100</v>
      </c>
      <c r="BG295" s="2" t="s">
        <v>11</v>
      </c>
      <c r="BH295" s="3">
        <v>43832</v>
      </c>
      <c r="BI295" s="3" t="s">
        <v>188</v>
      </c>
      <c r="BJ295" s="3">
        <v>44041</v>
      </c>
      <c r="BK295" s="8">
        <f t="shared" si="179"/>
        <v>209</v>
      </c>
      <c r="BL295" s="8">
        <f t="shared" si="163"/>
        <v>6.9666666666666668</v>
      </c>
      <c r="BM295" s="8">
        <f t="shared" si="164"/>
        <v>393</v>
      </c>
      <c r="BN295" s="9">
        <f t="shared" si="165"/>
        <v>13.1</v>
      </c>
      <c r="BO295" s="2">
        <v>424</v>
      </c>
      <c r="BP295" s="2">
        <v>51</v>
      </c>
      <c r="BQ295" s="2">
        <v>6</v>
      </c>
      <c r="BR295" s="2">
        <v>22</v>
      </c>
      <c r="BS295" s="2">
        <v>11</v>
      </c>
      <c r="BT295" s="2">
        <v>2</v>
      </c>
      <c r="BU295" s="2">
        <v>21.1</v>
      </c>
      <c r="BV295" s="2">
        <v>19</v>
      </c>
      <c r="BW295" s="2">
        <v>18</v>
      </c>
      <c r="BX295" s="2">
        <v>18.100000000000001</v>
      </c>
      <c r="BY295" s="2">
        <v>19.100000000000001</v>
      </c>
      <c r="BZ295" s="2">
        <v>19.100000000000001</v>
      </c>
      <c r="CA295" s="2">
        <v>18</v>
      </c>
      <c r="CB295" s="2">
        <v>21.5</v>
      </c>
      <c r="CC295" s="2">
        <v>21.7</v>
      </c>
      <c r="CD295" s="2">
        <v>20</v>
      </c>
      <c r="CE295" s="2">
        <v>10.199999999999999</v>
      </c>
      <c r="CF295" s="2">
        <v>10</v>
      </c>
      <c r="CG295" s="2">
        <v>9.9</v>
      </c>
      <c r="CH295" s="2">
        <v>10</v>
      </c>
      <c r="CI295" s="2">
        <v>8</v>
      </c>
      <c r="CJ295" s="2">
        <v>9.8000000000000007</v>
      </c>
      <c r="CK295" s="2">
        <v>0.1</v>
      </c>
      <c r="CL295" s="2">
        <v>10</v>
      </c>
      <c r="CM295" s="2">
        <v>9.5</v>
      </c>
      <c r="CN295" s="2">
        <v>10</v>
      </c>
      <c r="CO295" s="2">
        <v>82</v>
      </c>
      <c r="CP295" s="2">
        <v>72</v>
      </c>
      <c r="CQ295" s="2">
        <v>73</v>
      </c>
      <c r="CR295" s="2">
        <v>71</v>
      </c>
      <c r="CS295" s="2">
        <v>47</v>
      </c>
      <c r="CT295" s="2">
        <v>64</v>
      </c>
      <c r="CU295" s="2">
        <v>59</v>
      </c>
      <c r="CV295" s="2">
        <v>85</v>
      </c>
      <c r="CW295" s="2">
        <v>71</v>
      </c>
      <c r="CX295" s="2">
        <v>77</v>
      </c>
      <c r="CY295" s="2">
        <v>1</v>
      </c>
      <c r="CZ295" s="2" t="s">
        <v>94</v>
      </c>
      <c r="DA295" s="2" t="s">
        <v>12</v>
      </c>
      <c r="DB295" s="3">
        <v>44312</v>
      </c>
      <c r="DC295" s="3" t="s">
        <v>189</v>
      </c>
      <c r="DD295" s="3">
        <v>44442</v>
      </c>
      <c r="DE295" s="8">
        <f t="shared" si="170"/>
        <v>130</v>
      </c>
      <c r="DF295" s="8">
        <f t="shared" si="171"/>
        <v>4.333333333333333</v>
      </c>
      <c r="DG295" s="8">
        <f t="shared" si="172"/>
        <v>401</v>
      </c>
      <c r="DH295" s="9">
        <f t="shared" si="173"/>
        <v>13.366666666666667</v>
      </c>
      <c r="DI295" s="2">
        <v>420</v>
      </c>
      <c r="DJ295" s="2">
        <v>56.5</v>
      </c>
      <c r="DK295" s="2">
        <v>15</v>
      </c>
      <c r="DL295" s="2">
        <v>23</v>
      </c>
      <c r="DM295" s="2">
        <v>11</v>
      </c>
      <c r="DN295" s="2">
        <v>2</v>
      </c>
      <c r="DO295" s="2">
        <v>22</v>
      </c>
      <c r="DP295" s="2">
        <v>19.2</v>
      </c>
      <c r="DQ295" s="2">
        <v>23</v>
      </c>
      <c r="DR295" s="2">
        <v>22</v>
      </c>
      <c r="DS295" s="2">
        <v>21.8</v>
      </c>
      <c r="DT295" s="2">
        <v>18.8</v>
      </c>
      <c r="DU295" s="2">
        <v>21.5</v>
      </c>
      <c r="DV295" s="2">
        <v>21.5</v>
      </c>
      <c r="DW295" s="2">
        <v>22.6</v>
      </c>
      <c r="DX295" s="2">
        <v>22</v>
      </c>
      <c r="DY295" s="2">
        <v>10.5</v>
      </c>
      <c r="DZ295" s="2">
        <v>10</v>
      </c>
      <c r="EA295" s="2">
        <v>10</v>
      </c>
      <c r="EB295" s="2">
        <v>9.8000000000000007</v>
      </c>
      <c r="EC295" s="2">
        <v>9.5</v>
      </c>
      <c r="ED295" s="2">
        <v>10.5</v>
      </c>
      <c r="EE295" s="2">
        <v>8.6</v>
      </c>
      <c r="EF295" s="2">
        <v>9.6</v>
      </c>
      <c r="EG295" s="2">
        <v>10</v>
      </c>
      <c r="EH295" s="2">
        <v>9.1999999999999993</v>
      </c>
      <c r="EI295" s="2">
        <v>124</v>
      </c>
      <c r="EJ295" s="2">
        <v>93</v>
      </c>
      <c r="EK295" s="2">
        <v>120</v>
      </c>
      <c r="EL295" s="2">
        <v>118</v>
      </c>
      <c r="EM295" s="2">
        <v>99</v>
      </c>
      <c r="EN295" s="2">
        <v>109</v>
      </c>
      <c r="EO295" s="2">
        <v>100</v>
      </c>
      <c r="EP295" s="2">
        <v>105</v>
      </c>
      <c r="EQ295" s="2">
        <v>111</v>
      </c>
      <c r="ER295" s="2">
        <v>103</v>
      </c>
      <c r="ES295" s="2">
        <v>1</v>
      </c>
      <c r="ET295" s="2" t="s">
        <v>94</v>
      </c>
      <c r="EU295" s="2" t="s">
        <v>18</v>
      </c>
    </row>
    <row r="296" spans="1:151" x14ac:dyDescent="0.3">
      <c r="A296" s="2">
        <v>295</v>
      </c>
      <c r="B296" s="2">
        <v>2</v>
      </c>
      <c r="C296" s="2">
        <v>1</v>
      </c>
      <c r="D296" s="2">
        <v>9</v>
      </c>
      <c r="E296" s="2" t="s">
        <v>22</v>
      </c>
      <c r="F296" s="2" t="s">
        <v>33</v>
      </c>
      <c r="I296" s="2">
        <v>1</v>
      </c>
      <c r="J296" s="3">
        <v>43656</v>
      </c>
      <c r="K296" s="3">
        <v>44105</v>
      </c>
      <c r="L296" s="3" t="s">
        <v>191</v>
      </c>
      <c r="M296" s="7">
        <f>K:K-J:J</f>
        <v>449</v>
      </c>
      <c r="N296" s="7">
        <f t="shared" si="159"/>
        <v>14.966666666666667</v>
      </c>
      <c r="O296" s="3">
        <v>44524</v>
      </c>
      <c r="P296" s="7">
        <f>O:O-K:K</f>
        <v>419</v>
      </c>
      <c r="Q296" s="7">
        <f>P:P/30</f>
        <v>13.966666666666667</v>
      </c>
      <c r="R296" s="2">
        <v>8</v>
      </c>
      <c r="S296" s="2">
        <v>362</v>
      </c>
      <c r="T296" s="2">
        <v>52.5</v>
      </c>
      <c r="U296" s="2">
        <v>10</v>
      </c>
      <c r="V296" s="2">
        <v>13.66</v>
      </c>
      <c r="W296" s="2">
        <v>10</v>
      </c>
      <c r="X296" s="2">
        <v>1</v>
      </c>
      <c r="Y296" s="2">
        <v>24.5</v>
      </c>
      <c r="Z296" s="2">
        <v>25</v>
      </c>
      <c r="AA296" s="2">
        <v>22</v>
      </c>
      <c r="AB296" s="2">
        <v>23</v>
      </c>
      <c r="AC296" s="2">
        <v>21</v>
      </c>
      <c r="AD296" s="2">
        <v>20.2</v>
      </c>
      <c r="AE296" s="2">
        <v>22</v>
      </c>
      <c r="AF296" s="2">
        <v>19.5</v>
      </c>
      <c r="AG296" s="2">
        <v>21</v>
      </c>
      <c r="AH296" s="2">
        <v>17.5</v>
      </c>
      <c r="AI296" s="2">
        <v>12</v>
      </c>
      <c r="AJ296" s="2">
        <v>9.4</v>
      </c>
      <c r="AK296" s="2">
        <v>9.5</v>
      </c>
      <c r="AL296" s="2">
        <v>9.3000000000000007</v>
      </c>
      <c r="AM296" s="2">
        <v>9.5</v>
      </c>
      <c r="AN296" s="2">
        <v>9.3000000000000007</v>
      </c>
      <c r="AO296" s="2">
        <v>9.6</v>
      </c>
      <c r="AP296" s="2">
        <v>9.3000000000000007</v>
      </c>
      <c r="AQ296" s="2">
        <v>9.4</v>
      </c>
      <c r="AR296" s="2">
        <v>9</v>
      </c>
      <c r="AS296" s="2">
        <f t="shared" si="161"/>
        <v>9.629999999999999</v>
      </c>
      <c r="AT296" s="2">
        <f t="shared" si="162"/>
        <v>3.0668789808917194</v>
      </c>
      <c r="AU296" s="2">
        <v>95</v>
      </c>
      <c r="AV296" s="2">
        <v>90</v>
      </c>
      <c r="AW296" s="2">
        <v>75</v>
      </c>
      <c r="AX296" s="2">
        <v>80</v>
      </c>
      <c r="AY296" s="2">
        <v>80</v>
      </c>
      <c r="AZ296" s="2">
        <v>70</v>
      </c>
      <c r="BA296" s="2">
        <v>75</v>
      </c>
      <c r="BB296" s="2">
        <v>60</v>
      </c>
      <c r="BC296" s="2">
        <v>65</v>
      </c>
      <c r="BD296" s="2">
        <v>55</v>
      </c>
      <c r="BE296" s="2" t="s">
        <v>123</v>
      </c>
      <c r="BF296" s="2" t="s">
        <v>94</v>
      </c>
      <c r="BG296" s="2" t="s">
        <v>11</v>
      </c>
      <c r="BH296" s="3">
        <v>44469</v>
      </c>
      <c r="BI296" s="3" t="s">
        <v>191</v>
      </c>
    </row>
    <row r="297" spans="1:151" x14ac:dyDescent="0.3">
      <c r="A297" s="2">
        <v>296</v>
      </c>
      <c r="B297" s="2">
        <v>2</v>
      </c>
      <c r="C297" s="2">
        <v>2</v>
      </c>
      <c r="D297" s="2">
        <v>9</v>
      </c>
      <c r="E297" s="2" t="s">
        <v>32</v>
      </c>
      <c r="F297" s="2" t="s">
        <v>33</v>
      </c>
      <c r="I297" s="2">
        <v>1</v>
      </c>
      <c r="J297" s="3">
        <v>43656</v>
      </c>
      <c r="K297" s="3">
        <v>44062</v>
      </c>
      <c r="L297" s="3" t="s">
        <v>190</v>
      </c>
      <c r="M297" s="7">
        <f>K:K-J:J</f>
        <v>406</v>
      </c>
      <c r="N297" s="7">
        <f t="shared" si="159"/>
        <v>13.533333333333333</v>
      </c>
      <c r="O297" s="3">
        <v>44215</v>
      </c>
      <c r="P297" s="7">
        <f>O:O-K:K</f>
        <v>153</v>
      </c>
      <c r="Q297" s="7">
        <f>P:P/30</f>
        <v>5.0999999999999996</v>
      </c>
      <c r="R297" s="2">
        <v>7</v>
      </c>
      <c r="S297" s="2">
        <v>332</v>
      </c>
      <c r="T297" s="2">
        <v>48.4</v>
      </c>
      <c r="U297" s="2">
        <v>12</v>
      </c>
      <c r="V297" s="2">
        <v>26</v>
      </c>
      <c r="W297" s="2">
        <v>11</v>
      </c>
      <c r="X297" s="2">
        <v>2</v>
      </c>
      <c r="Y297" s="2">
        <v>23.4</v>
      </c>
      <c r="Z297" s="2">
        <v>24.5</v>
      </c>
      <c r="AA297" s="2">
        <v>14.4</v>
      </c>
      <c r="AB297" s="2">
        <v>23.6</v>
      </c>
      <c r="AC297" s="2">
        <v>24.5</v>
      </c>
      <c r="AD297" s="2">
        <v>25</v>
      </c>
      <c r="AE297" s="2">
        <v>20</v>
      </c>
      <c r="AF297" s="2">
        <v>21</v>
      </c>
      <c r="AG297" s="2">
        <v>20.8</v>
      </c>
      <c r="AH297" s="2">
        <v>19.399999999999999</v>
      </c>
      <c r="AI297" s="2">
        <v>12</v>
      </c>
      <c r="AJ297" s="2">
        <v>11.6</v>
      </c>
      <c r="AK297" s="2">
        <v>11.4</v>
      </c>
      <c r="AL297" s="2">
        <v>11.8</v>
      </c>
      <c r="AM297" s="2">
        <v>12.3</v>
      </c>
      <c r="AN297" s="2">
        <v>11.6</v>
      </c>
      <c r="AO297" s="2">
        <v>11</v>
      </c>
      <c r="AP297" s="2">
        <v>12.5</v>
      </c>
      <c r="AQ297" s="2">
        <v>12.3</v>
      </c>
      <c r="AR297" s="2">
        <v>11.7</v>
      </c>
      <c r="AS297" s="2">
        <f t="shared" si="161"/>
        <v>11.819999999999999</v>
      </c>
      <c r="AT297" s="2">
        <f t="shared" si="162"/>
        <v>3.7643312101910822</v>
      </c>
      <c r="AU297" s="2">
        <v>156</v>
      </c>
      <c r="AV297" s="2">
        <v>165</v>
      </c>
      <c r="AW297" s="2">
        <v>148</v>
      </c>
      <c r="AX297" s="2">
        <v>154</v>
      </c>
      <c r="AY297" s="2">
        <v>185</v>
      </c>
      <c r="AZ297" s="2">
        <v>173</v>
      </c>
      <c r="BA297" s="2">
        <v>135</v>
      </c>
      <c r="BB297" s="2">
        <v>172</v>
      </c>
      <c r="BC297" s="2">
        <v>154</v>
      </c>
      <c r="BD297" s="2">
        <v>152</v>
      </c>
      <c r="BE297" s="2">
        <v>1</v>
      </c>
      <c r="BF297" s="2" t="s">
        <v>94</v>
      </c>
      <c r="BG297" s="2" t="s">
        <v>11</v>
      </c>
      <c r="BH297" s="3">
        <v>44295</v>
      </c>
      <c r="BI297" s="3" t="s">
        <v>189</v>
      </c>
      <c r="BJ297" s="3">
        <v>44482</v>
      </c>
      <c r="BK297" s="8">
        <f>BJ:BJ-BH:BH</f>
        <v>187</v>
      </c>
      <c r="BL297" s="8">
        <f t="shared" si="163"/>
        <v>6.2333333333333334</v>
      </c>
      <c r="BM297" s="8">
        <f t="shared" si="164"/>
        <v>267</v>
      </c>
      <c r="BN297" s="9">
        <f t="shared" si="165"/>
        <v>8.9</v>
      </c>
      <c r="BO297" s="2">
        <v>370</v>
      </c>
      <c r="BP297" s="2">
        <v>53.5</v>
      </c>
      <c r="BQ297" s="2">
        <v>5</v>
      </c>
      <c r="BR297" s="2">
        <v>31.824999999999999</v>
      </c>
      <c r="BS297" s="2">
        <v>10</v>
      </c>
      <c r="BT297" s="2">
        <v>2</v>
      </c>
      <c r="BU297" s="2">
        <v>28</v>
      </c>
      <c r="BV297" s="2">
        <v>28.5</v>
      </c>
      <c r="BW297" s="2">
        <v>27</v>
      </c>
      <c r="BX297" s="2">
        <v>25</v>
      </c>
      <c r="BY297" s="2">
        <v>25</v>
      </c>
      <c r="BZ297" s="2">
        <v>26</v>
      </c>
      <c r="CA297" s="2">
        <v>25</v>
      </c>
      <c r="CB297" s="2">
        <v>23.5</v>
      </c>
      <c r="CC297" s="2">
        <v>21.4</v>
      </c>
      <c r="CD297" s="2">
        <v>24</v>
      </c>
      <c r="CE297" s="2">
        <v>13.5</v>
      </c>
      <c r="CF297" s="2">
        <v>14</v>
      </c>
      <c r="CG297" s="2">
        <v>12.8</v>
      </c>
      <c r="CH297" s="2">
        <v>13</v>
      </c>
      <c r="CI297" s="2">
        <v>12</v>
      </c>
      <c r="CJ297" s="2">
        <v>13</v>
      </c>
      <c r="CK297" s="2">
        <v>12.4</v>
      </c>
      <c r="CL297" s="2">
        <v>13</v>
      </c>
      <c r="CM297" s="2">
        <v>13.4</v>
      </c>
      <c r="CN297" s="2">
        <v>11</v>
      </c>
      <c r="CO297" s="2">
        <v>270</v>
      </c>
      <c r="CP297" s="2">
        <v>280</v>
      </c>
      <c r="CQ297" s="2">
        <v>235</v>
      </c>
      <c r="CR297" s="2">
        <v>225</v>
      </c>
      <c r="CS297" s="2">
        <v>205</v>
      </c>
      <c r="CT297" s="2">
        <v>215</v>
      </c>
      <c r="CU297" s="2">
        <v>210</v>
      </c>
      <c r="CV297" s="2">
        <v>195</v>
      </c>
      <c r="CW297" s="2">
        <v>190</v>
      </c>
      <c r="CX297" s="2">
        <v>165</v>
      </c>
      <c r="CY297" s="2" t="s">
        <v>123</v>
      </c>
      <c r="CZ297" s="2" t="s">
        <v>94</v>
      </c>
      <c r="DA297" s="2" t="s">
        <v>12</v>
      </c>
      <c r="DB297" s="3">
        <v>44462</v>
      </c>
      <c r="DC297" s="3" t="s">
        <v>191</v>
      </c>
      <c r="DD297" s="3">
        <v>44589</v>
      </c>
      <c r="DE297" s="8">
        <f>DD:DD-DB:DB</f>
        <v>127</v>
      </c>
      <c r="DF297" s="8">
        <f t="shared" ref="DF297" si="184">DE297/30</f>
        <v>4.2333333333333334</v>
      </c>
      <c r="DG297" s="8">
        <f>DD:DD-BJ:BJ</f>
        <v>107</v>
      </c>
      <c r="DH297" s="9">
        <f>DG:DG/30</f>
        <v>3.5666666666666669</v>
      </c>
      <c r="DI297" s="2">
        <v>358</v>
      </c>
      <c r="DJ297" s="2">
        <v>56</v>
      </c>
      <c r="DK297" s="2">
        <v>8</v>
      </c>
      <c r="DL297" s="2">
        <v>7.5049999999999999</v>
      </c>
      <c r="DM297" s="2">
        <v>10</v>
      </c>
      <c r="DN297" s="2">
        <v>1</v>
      </c>
      <c r="DO297" s="2">
        <v>18.5</v>
      </c>
      <c r="DP297" s="2">
        <v>19.8</v>
      </c>
      <c r="DQ297" s="2">
        <v>17.5</v>
      </c>
      <c r="DR297" s="2">
        <v>17.8</v>
      </c>
      <c r="DS297" s="2">
        <v>21.5</v>
      </c>
      <c r="DT297" s="2">
        <v>19</v>
      </c>
      <c r="DU297" s="2">
        <v>18.8</v>
      </c>
      <c r="DV297" s="2">
        <v>16</v>
      </c>
      <c r="DW297" s="2">
        <v>15.5</v>
      </c>
      <c r="DX297" s="2">
        <v>13.5</v>
      </c>
      <c r="DY297" s="2">
        <v>7.8</v>
      </c>
      <c r="DZ297" s="2">
        <v>7.3</v>
      </c>
      <c r="EA297" s="2">
        <v>7.6</v>
      </c>
      <c r="EB297" s="2">
        <v>7.6</v>
      </c>
      <c r="EC297" s="2">
        <v>7.5</v>
      </c>
      <c r="ED297" s="2">
        <v>7.6</v>
      </c>
      <c r="EE297" s="2">
        <v>7.4</v>
      </c>
      <c r="EF297" s="2">
        <v>7</v>
      </c>
      <c r="EG297" s="2">
        <v>6.8</v>
      </c>
      <c r="EH297" s="2">
        <v>6.5</v>
      </c>
      <c r="EI297" s="2">
        <v>45</v>
      </c>
      <c r="EJ297" s="2">
        <v>50</v>
      </c>
      <c r="EK297" s="2">
        <v>40</v>
      </c>
      <c r="EL297" s="2">
        <v>40</v>
      </c>
      <c r="EM297" s="2">
        <v>55</v>
      </c>
      <c r="EN297" s="2">
        <v>45</v>
      </c>
      <c r="EO297" s="2">
        <v>40</v>
      </c>
      <c r="EP297" s="2">
        <v>35</v>
      </c>
      <c r="EQ297" s="2">
        <v>35</v>
      </c>
      <c r="ER297" s="2">
        <v>25</v>
      </c>
      <c r="ES297" s="2" t="s">
        <v>126</v>
      </c>
      <c r="ET297" s="2" t="s">
        <v>94</v>
      </c>
      <c r="EU297" s="2" t="s">
        <v>18</v>
      </c>
    </row>
    <row r="298" spans="1:151" x14ac:dyDescent="0.3">
      <c r="A298" s="2">
        <v>297</v>
      </c>
      <c r="B298" s="2">
        <v>2</v>
      </c>
      <c r="C298" s="2">
        <v>3</v>
      </c>
      <c r="D298" s="2">
        <v>9</v>
      </c>
      <c r="E298" s="2" t="s">
        <v>22</v>
      </c>
      <c r="F298" s="2" t="s">
        <v>33</v>
      </c>
      <c r="I298" s="2">
        <v>1</v>
      </c>
      <c r="J298" s="3">
        <v>43656</v>
      </c>
      <c r="K298" s="3">
        <v>44097</v>
      </c>
      <c r="L298" s="3" t="s">
        <v>191</v>
      </c>
      <c r="M298" s="7">
        <f>K:K-J:J</f>
        <v>441</v>
      </c>
      <c r="N298" s="7">
        <f t="shared" si="159"/>
        <v>14.7</v>
      </c>
      <c r="O298" s="3">
        <v>44188</v>
      </c>
      <c r="P298" s="7">
        <f>O:O-K:K</f>
        <v>91</v>
      </c>
      <c r="Q298" s="7">
        <f>P:P/30</f>
        <v>3.0333333333333332</v>
      </c>
      <c r="R298" s="2">
        <v>9</v>
      </c>
      <c r="S298" s="2">
        <v>336</v>
      </c>
      <c r="T298" s="2">
        <v>45.5</v>
      </c>
      <c r="U298" s="2">
        <v>10</v>
      </c>
      <c r="V298" s="2">
        <v>26</v>
      </c>
      <c r="W298" s="2">
        <v>9</v>
      </c>
      <c r="X298" s="2">
        <v>2</v>
      </c>
      <c r="Y298" s="2">
        <v>25</v>
      </c>
      <c r="Z298" s="2">
        <v>23.6</v>
      </c>
      <c r="AA298" s="2">
        <v>24.8</v>
      </c>
      <c r="AB298" s="2">
        <v>20</v>
      </c>
      <c r="AC298" s="2">
        <v>26</v>
      </c>
      <c r="AD298" s="2">
        <v>24</v>
      </c>
      <c r="AE298" s="2">
        <v>25.5</v>
      </c>
      <c r="AF298" s="2">
        <v>25</v>
      </c>
      <c r="AG298" s="2">
        <v>24.4</v>
      </c>
      <c r="AH298" s="2">
        <v>18.5</v>
      </c>
      <c r="AI298" s="2">
        <v>11.7</v>
      </c>
      <c r="AJ298" s="2">
        <v>10.8</v>
      </c>
      <c r="AK298" s="2">
        <v>11.3</v>
      </c>
      <c r="AL298" s="2">
        <v>11</v>
      </c>
      <c r="AM298" s="2">
        <v>12.8</v>
      </c>
      <c r="AN298" s="2">
        <v>10.7</v>
      </c>
      <c r="AO298" s="2">
        <v>11</v>
      </c>
      <c r="AP298" s="2">
        <v>11.8</v>
      </c>
      <c r="AQ298" s="2">
        <v>12</v>
      </c>
      <c r="AR298" s="2">
        <v>10</v>
      </c>
      <c r="AS298" s="2">
        <f t="shared" si="161"/>
        <v>11.309999999999999</v>
      </c>
      <c r="AT298" s="2">
        <f t="shared" si="162"/>
        <v>3.6019108280254772</v>
      </c>
      <c r="AU298" s="2">
        <v>159</v>
      </c>
      <c r="AV298" s="2">
        <v>108</v>
      </c>
      <c r="AW298" s="2">
        <v>146</v>
      </c>
      <c r="AX298" s="2">
        <v>110</v>
      </c>
      <c r="AY298" s="2">
        <v>164</v>
      </c>
      <c r="AZ298" s="2">
        <v>133</v>
      </c>
      <c r="BA298" s="2">
        <v>138</v>
      </c>
      <c r="BB298" s="2">
        <v>148</v>
      </c>
      <c r="BC298" s="2">
        <v>136</v>
      </c>
      <c r="BD298" s="2">
        <v>72</v>
      </c>
      <c r="BE298" s="2">
        <v>1</v>
      </c>
      <c r="BF298" s="2" t="s">
        <v>94</v>
      </c>
      <c r="BG298" s="2" t="s">
        <v>11</v>
      </c>
      <c r="BH298" s="3"/>
      <c r="BJ298" s="3">
        <v>44515</v>
      </c>
      <c r="BL298" s="8">
        <f t="shared" si="163"/>
        <v>0</v>
      </c>
      <c r="BM298" s="8">
        <f t="shared" si="164"/>
        <v>327</v>
      </c>
      <c r="BN298" s="9">
        <f t="shared" si="165"/>
        <v>10.9</v>
      </c>
      <c r="BO298" s="2">
        <v>413</v>
      </c>
      <c r="BP298" s="2">
        <v>59.4</v>
      </c>
      <c r="BQ298" s="2">
        <v>10</v>
      </c>
      <c r="BR298" s="2">
        <v>34.625</v>
      </c>
      <c r="BS298" s="2">
        <v>11</v>
      </c>
      <c r="BT298" s="2">
        <v>2</v>
      </c>
      <c r="BU298" s="2">
        <v>31.7</v>
      </c>
      <c r="BV298" s="2">
        <v>33</v>
      </c>
      <c r="BW298" s="2">
        <v>29.4</v>
      </c>
      <c r="BX298" s="2">
        <v>28.5</v>
      </c>
      <c r="BY298" s="2">
        <v>25</v>
      </c>
      <c r="BZ298" s="2">
        <v>25</v>
      </c>
      <c r="CA298" s="2">
        <v>26</v>
      </c>
      <c r="CB298" s="2">
        <v>29.5</v>
      </c>
      <c r="CC298" s="2">
        <v>22</v>
      </c>
      <c r="CD298" s="2">
        <v>18</v>
      </c>
      <c r="CE298" s="2">
        <v>11.8</v>
      </c>
      <c r="CF298" s="2">
        <v>12.5</v>
      </c>
      <c r="CG298" s="2">
        <v>11</v>
      </c>
      <c r="CH298" s="2">
        <v>11.4</v>
      </c>
      <c r="CI298" s="2">
        <v>11.4</v>
      </c>
      <c r="CJ298" s="2">
        <v>11</v>
      </c>
      <c r="CK298" s="2">
        <v>11.4</v>
      </c>
      <c r="CL298" s="2">
        <v>11.5</v>
      </c>
      <c r="CM298" s="2">
        <v>10.3</v>
      </c>
      <c r="CN298" s="2">
        <v>9.6</v>
      </c>
      <c r="CO298" s="2">
        <v>215</v>
      </c>
      <c r="CP298" s="2">
        <v>225</v>
      </c>
      <c r="CQ298" s="2">
        <v>175</v>
      </c>
      <c r="CR298" s="2">
        <v>180</v>
      </c>
      <c r="CS298" s="2">
        <v>165</v>
      </c>
      <c r="CT298" s="2">
        <v>155</v>
      </c>
      <c r="CU298" s="2">
        <v>170</v>
      </c>
      <c r="CV298" s="2">
        <v>185</v>
      </c>
      <c r="CW298" s="2">
        <v>125</v>
      </c>
      <c r="CX298" s="2">
        <v>75</v>
      </c>
      <c r="CY298" s="2" t="s">
        <v>126</v>
      </c>
      <c r="CZ298" s="2" t="s">
        <v>94</v>
      </c>
      <c r="DA298" s="2" t="s">
        <v>12</v>
      </c>
    </row>
    <row r="299" spans="1:151" x14ac:dyDescent="0.3">
      <c r="A299" s="2">
        <v>298</v>
      </c>
      <c r="B299" s="2">
        <v>2</v>
      </c>
      <c r="C299" s="2">
        <v>1</v>
      </c>
      <c r="D299" s="2">
        <v>9</v>
      </c>
      <c r="E299" s="2" t="s">
        <v>35</v>
      </c>
      <c r="F299" s="2" t="s">
        <v>17</v>
      </c>
      <c r="G299" s="2" t="s">
        <v>15</v>
      </c>
      <c r="H299" s="2">
        <v>1</v>
      </c>
      <c r="J299" s="3">
        <v>43104</v>
      </c>
      <c r="O299" s="3">
        <v>43599</v>
      </c>
      <c r="R299" s="2">
        <v>6</v>
      </c>
      <c r="S299" s="2">
        <v>175.6</v>
      </c>
      <c r="T299" s="2">
        <v>27.5</v>
      </c>
      <c r="U299" s="2">
        <v>9</v>
      </c>
      <c r="V299" s="2">
        <v>0.36799999999999999</v>
      </c>
      <c r="W299" s="2" t="s">
        <v>100</v>
      </c>
      <c r="X299" s="2" t="s">
        <v>100</v>
      </c>
      <c r="Y299" s="2">
        <v>5</v>
      </c>
      <c r="Z299" s="2">
        <v>5.2</v>
      </c>
      <c r="AA299" s="2">
        <v>5.5</v>
      </c>
      <c r="AB299" s="2" t="s">
        <v>100</v>
      </c>
      <c r="AC299" s="2" t="s">
        <v>100</v>
      </c>
      <c r="AD299" s="2" t="s">
        <v>100</v>
      </c>
      <c r="AE299" s="2" t="s">
        <v>100</v>
      </c>
      <c r="AF299" s="2" t="s">
        <v>100</v>
      </c>
      <c r="AG299" s="2" t="s">
        <v>100</v>
      </c>
      <c r="AH299" s="2" t="s">
        <v>100</v>
      </c>
      <c r="AI299" s="2">
        <v>4.3</v>
      </c>
      <c r="AJ299" s="2">
        <v>4</v>
      </c>
      <c r="AK299" s="2">
        <v>3.7</v>
      </c>
      <c r="AL299" s="2" t="s">
        <v>100</v>
      </c>
      <c r="AM299" s="2" t="s">
        <v>100</v>
      </c>
      <c r="AN299" s="2" t="s">
        <v>100</v>
      </c>
      <c r="AO299" s="2" t="s">
        <v>100</v>
      </c>
      <c r="AP299" s="2" t="s">
        <v>100</v>
      </c>
      <c r="AQ299" s="2" t="s">
        <v>100</v>
      </c>
      <c r="AR299" s="2" t="s">
        <v>100</v>
      </c>
      <c r="AS299" s="2">
        <f t="shared" si="161"/>
        <v>4</v>
      </c>
      <c r="AT299" s="2">
        <f t="shared" si="162"/>
        <v>1.2738853503184713</v>
      </c>
      <c r="AU299" s="2">
        <v>3</v>
      </c>
      <c r="AV299" s="2">
        <v>3</v>
      </c>
      <c r="AW299" s="2">
        <v>3</v>
      </c>
      <c r="AX299" s="2" t="s">
        <v>100</v>
      </c>
      <c r="AY299" s="2" t="s">
        <v>100</v>
      </c>
      <c r="AZ299" s="2" t="s">
        <v>100</v>
      </c>
      <c r="BA299" s="2" t="s">
        <v>100</v>
      </c>
      <c r="BB299" s="2" t="s">
        <v>100</v>
      </c>
      <c r="BC299" s="2" t="s">
        <v>100</v>
      </c>
      <c r="BD299" s="2" t="s">
        <v>100</v>
      </c>
      <c r="BG299" s="2" t="s">
        <v>11</v>
      </c>
      <c r="BH299" s="3">
        <v>43661</v>
      </c>
      <c r="BI299" s="3" t="s">
        <v>190</v>
      </c>
      <c r="BJ299" s="3">
        <v>43875</v>
      </c>
      <c r="BK299" s="8">
        <f t="shared" ref="BK299:BK305" si="185">BJ:BJ-BH:BH</f>
        <v>214</v>
      </c>
      <c r="BL299" s="8">
        <f t="shared" si="163"/>
        <v>7.1333333333333337</v>
      </c>
      <c r="BM299" s="8">
        <f t="shared" si="164"/>
        <v>276</v>
      </c>
      <c r="BN299" s="9">
        <f t="shared" si="165"/>
        <v>9.1999999999999993</v>
      </c>
      <c r="BO299" s="2">
        <v>220</v>
      </c>
      <c r="BP299" s="2">
        <v>30.7</v>
      </c>
      <c r="BQ299" s="2">
        <v>8</v>
      </c>
      <c r="BR299" s="2">
        <v>1.22</v>
      </c>
      <c r="BS299" s="2">
        <v>7</v>
      </c>
      <c r="BT299" s="2">
        <v>1</v>
      </c>
      <c r="BU299" s="2">
        <v>5.5</v>
      </c>
      <c r="BV299" s="2">
        <v>6</v>
      </c>
      <c r="BW299" s="2">
        <v>6.5</v>
      </c>
      <c r="BX299" s="2">
        <v>8.3000000000000007</v>
      </c>
      <c r="BY299" s="2">
        <v>5.7</v>
      </c>
      <c r="BZ299" s="2">
        <v>8</v>
      </c>
      <c r="CA299" s="2">
        <v>6</v>
      </c>
      <c r="CB299" s="2">
        <v>6.2</v>
      </c>
      <c r="CC299" s="2">
        <v>6.4</v>
      </c>
      <c r="CD299" s="2">
        <v>7</v>
      </c>
      <c r="CE299" s="2">
        <v>4.3</v>
      </c>
      <c r="CF299" s="2">
        <v>4.8</v>
      </c>
      <c r="CG299" s="2">
        <v>5.3</v>
      </c>
      <c r="CH299" s="2">
        <v>5</v>
      </c>
      <c r="CI299" s="2">
        <v>4.8</v>
      </c>
      <c r="CJ299" s="2">
        <v>6.8</v>
      </c>
      <c r="CK299" s="2">
        <v>4.7</v>
      </c>
      <c r="CL299" s="2">
        <v>4.4000000000000004</v>
      </c>
      <c r="CM299" s="2">
        <v>4</v>
      </c>
      <c r="CN299" s="2">
        <v>5.2</v>
      </c>
      <c r="CO299" s="2">
        <v>5</v>
      </c>
      <c r="CP299" s="2">
        <v>7</v>
      </c>
      <c r="CQ299" s="2">
        <v>8</v>
      </c>
      <c r="CR299" s="2">
        <v>9</v>
      </c>
      <c r="CS299" s="2">
        <v>7</v>
      </c>
      <c r="CT299" s="2">
        <v>12</v>
      </c>
      <c r="CU299" s="2">
        <v>7</v>
      </c>
      <c r="CV299" s="2">
        <v>7</v>
      </c>
      <c r="CW299" s="2">
        <v>7</v>
      </c>
      <c r="CX299" s="2">
        <v>8</v>
      </c>
      <c r="DA299" s="2" t="s">
        <v>12</v>
      </c>
      <c r="DB299" s="3">
        <v>43850</v>
      </c>
      <c r="DC299" s="3" t="s">
        <v>188</v>
      </c>
      <c r="DD299" s="3">
        <v>44018</v>
      </c>
      <c r="DE299" s="8">
        <f t="shared" si="170"/>
        <v>168</v>
      </c>
      <c r="DF299" s="8">
        <f t="shared" si="171"/>
        <v>5.6</v>
      </c>
      <c r="DG299" s="8">
        <f t="shared" si="172"/>
        <v>143</v>
      </c>
      <c r="DH299" s="9">
        <f t="shared" si="173"/>
        <v>4.7666666666666666</v>
      </c>
      <c r="DI299" s="2">
        <v>234</v>
      </c>
      <c r="DJ299" s="2">
        <v>36</v>
      </c>
      <c r="DK299" s="2">
        <v>14</v>
      </c>
      <c r="DL299" s="2">
        <v>1.9910000000000001</v>
      </c>
      <c r="DM299" s="2">
        <v>8</v>
      </c>
      <c r="DN299" s="2">
        <v>1</v>
      </c>
      <c r="DO299" s="2">
        <v>7.5</v>
      </c>
      <c r="DP299" s="2">
        <v>8</v>
      </c>
      <c r="DQ299" s="2">
        <v>8.1999999999999993</v>
      </c>
      <c r="DR299" s="2">
        <v>7</v>
      </c>
      <c r="DS299" s="2">
        <v>7.6</v>
      </c>
      <c r="DT299" s="2">
        <v>6</v>
      </c>
      <c r="DU299" s="2">
        <v>8.4</v>
      </c>
      <c r="DV299" s="2">
        <v>6.4</v>
      </c>
      <c r="DW299" s="2">
        <v>7.4</v>
      </c>
      <c r="DX299" s="2">
        <v>7</v>
      </c>
      <c r="DY299" s="2">
        <v>5.3</v>
      </c>
      <c r="DZ299" s="2">
        <v>4.5999999999999996</v>
      </c>
      <c r="EA299" s="2">
        <v>5.5</v>
      </c>
      <c r="EB299" s="2">
        <v>5.4</v>
      </c>
      <c r="EC299" s="2">
        <v>5.3</v>
      </c>
      <c r="ED299" s="2">
        <v>5.4</v>
      </c>
      <c r="EE299" s="2">
        <v>5.4</v>
      </c>
      <c r="EF299" s="2">
        <v>5</v>
      </c>
      <c r="EG299" s="2">
        <v>5.2</v>
      </c>
      <c r="EH299" s="2">
        <v>5.3</v>
      </c>
      <c r="EI299" s="2">
        <v>9</v>
      </c>
      <c r="EJ299" s="2">
        <v>8</v>
      </c>
      <c r="EK299" s="2">
        <v>9</v>
      </c>
      <c r="EL299" s="2">
        <v>8</v>
      </c>
      <c r="EM299" s="2">
        <v>9</v>
      </c>
      <c r="EN299" s="2">
        <v>7</v>
      </c>
      <c r="EO299" s="2">
        <v>11</v>
      </c>
      <c r="EP299" s="2">
        <v>7</v>
      </c>
      <c r="EQ299" s="2">
        <v>9</v>
      </c>
      <c r="ER299" s="2">
        <v>8</v>
      </c>
      <c r="EU299" s="2" t="s">
        <v>18</v>
      </c>
    </row>
    <row r="300" spans="1:151" x14ac:dyDescent="0.3">
      <c r="A300" s="2">
        <v>299</v>
      </c>
      <c r="B300" s="2">
        <v>2</v>
      </c>
      <c r="C300" s="2">
        <v>2</v>
      </c>
      <c r="D300" s="2">
        <v>9</v>
      </c>
      <c r="E300" s="2" t="s">
        <v>35</v>
      </c>
      <c r="F300" s="2" t="s">
        <v>17</v>
      </c>
      <c r="G300" s="2" t="s">
        <v>15</v>
      </c>
      <c r="H300" s="2">
        <v>1</v>
      </c>
      <c r="J300" s="3">
        <v>43104</v>
      </c>
      <c r="K300" s="3">
        <v>43482</v>
      </c>
      <c r="L300" s="3" t="s">
        <v>188</v>
      </c>
      <c r="M300" s="7">
        <f>K:K-J:J</f>
        <v>378</v>
      </c>
      <c r="N300" s="7">
        <f t="shared" si="159"/>
        <v>12.6</v>
      </c>
      <c r="O300" s="3">
        <v>43605</v>
      </c>
      <c r="P300" s="7">
        <f>O:O-K:K</f>
        <v>123</v>
      </c>
      <c r="Q300" s="7">
        <f>P:P/30</f>
        <v>4.0999999999999996</v>
      </c>
      <c r="R300" s="2">
        <v>6</v>
      </c>
      <c r="S300" s="2">
        <v>155</v>
      </c>
      <c r="T300" s="2">
        <v>21.5</v>
      </c>
      <c r="U300" s="2">
        <v>12</v>
      </c>
      <c r="V300" s="2">
        <v>0.33200000000000002</v>
      </c>
      <c r="W300" s="2" t="s">
        <v>100</v>
      </c>
      <c r="X300" s="2" t="s">
        <v>100</v>
      </c>
      <c r="Y300" s="2">
        <v>4.5</v>
      </c>
      <c r="Z300" s="2">
        <v>6</v>
      </c>
      <c r="AA300" s="2">
        <v>5.4</v>
      </c>
      <c r="AB300" s="2" t="s">
        <v>100</v>
      </c>
      <c r="AC300" s="2" t="s">
        <v>100</v>
      </c>
      <c r="AD300" s="2" t="s">
        <v>100</v>
      </c>
      <c r="AE300" s="2" t="s">
        <v>100</v>
      </c>
      <c r="AF300" s="2" t="s">
        <v>100</v>
      </c>
      <c r="AG300" s="2" t="s">
        <v>100</v>
      </c>
      <c r="AH300" s="2" t="s">
        <v>100</v>
      </c>
      <c r="AI300" s="2">
        <v>4.4000000000000004</v>
      </c>
      <c r="AJ300" s="2">
        <v>5</v>
      </c>
      <c r="AK300" s="2">
        <v>4.9000000000000004</v>
      </c>
      <c r="AL300" s="2" t="s">
        <v>100</v>
      </c>
      <c r="AM300" s="2" t="s">
        <v>100</v>
      </c>
      <c r="AN300" s="2" t="s">
        <v>100</v>
      </c>
      <c r="AO300" s="2" t="s">
        <v>100</v>
      </c>
      <c r="AP300" s="2" t="s">
        <v>100</v>
      </c>
      <c r="AQ300" s="2" t="s">
        <v>100</v>
      </c>
      <c r="AR300" s="2" t="s">
        <v>100</v>
      </c>
      <c r="AS300" s="2">
        <f t="shared" si="161"/>
        <v>4.7666666666666666</v>
      </c>
      <c r="AT300" s="2">
        <f t="shared" si="162"/>
        <v>1.5180467091295116</v>
      </c>
      <c r="AU300" s="2">
        <v>4</v>
      </c>
      <c r="AV300" s="2">
        <v>6.2</v>
      </c>
      <c r="AW300" s="2">
        <v>5</v>
      </c>
      <c r="AX300" s="2" t="s">
        <v>100</v>
      </c>
      <c r="AY300" s="2" t="s">
        <v>100</v>
      </c>
      <c r="AZ300" s="2" t="s">
        <v>100</v>
      </c>
      <c r="BA300" s="2" t="s">
        <v>100</v>
      </c>
      <c r="BB300" s="2" t="s">
        <v>100</v>
      </c>
      <c r="BC300" s="2" t="s">
        <v>100</v>
      </c>
      <c r="BD300" s="2" t="s">
        <v>100</v>
      </c>
      <c r="BG300" s="2" t="s">
        <v>11</v>
      </c>
      <c r="BH300" s="3">
        <v>43643</v>
      </c>
      <c r="BI300" s="3" t="s">
        <v>190</v>
      </c>
      <c r="BJ300" s="3">
        <v>44156</v>
      </c>
      <c r="BK300" s="8">
        <f t="shared" si="185"/>
        <v>513</v>
      </c>
      <c r="BL300" s="8">
        <f t="shared" si="163"/>
        <v>17.100000000000001</v>
      </c>
      <c r="BM300" s="8">
        <f t="shared" si="164"/>
        <v>551</v>
      </c>
      <c r="BN300" s="9">
        <f t="shared" si="165"/>
        <v>18.366666666666667</v>
      </c>
      <c r="BO300" s="2">
        <v>218</v>
      </c>
      <c r="BP300" s="2">
        <v>34.700000000000003</v>
      </c>
      <c r="BQ300" s="2">
        <v>9</v>
      </c>
      <c r="BR300" s="2">
        <v>0.39200000000000002</v>
      </c>
      <c r="BS300" s="2">
        <v>5</v>
      </c>
      <c r="BT300" s="2">
        <v>2</v>
      </c>
      <c r="BU300" s="2">
        <v>5.2</v>
      </c>
      <c r="BV300" s="2">
        <v>5</v>
      </c>
      <c r="BW300" s="2">
        <v>6</v>
      </c>
      <c r="BX300" s="2">
        <v>5</v>
      </c>
      <c r="BY300" s="2">
        <v>6.3</v>
      </c>
      <c r="BZ300" s="2">
        <v>6</v>
      </c>
      <c r="CA300" s="2">
        <v>5.5</v>
      </c>
      <c r="CB300" s="2">
        <v>6.3</v>
      </c>
      <c r="CC300" s="2">
        <v>7.2</v>
      </c>
      <c r="CD300" s="2">
        <v>6.5</v>
      </c>
      <c r="CE300" s="2">
        <v>4</v>
      </c>
      <c r="CF300" s="2">
        <v>4.0999999999999996</v>
      </c>
      <c r="CG300" s="2">
        <v>4.7</v>
      </c>
      <c r="CH300" s="2">
        <v>3.8</v>
      </c>
      <c r="CI300" s="2">
        <v>5</v>
      </c>
      <c r="CJ300" s="2">
        <v>4.2</v>
      </c>
      <c r="CK300" s="2">
        <v>4.3</v>
      </c>
      <c r="CL300" s="2">
        <v>4.3</v>
      </c>
      <c r="CM300" s="2">
        <v>4.8</v>
      </c>
      <c r="CN300" s="2">
        <v>5</v>
      </c>
      <c r="CO300" s="2">
        <v>5</v>
      </c>
      <c r="CP300" s="2">
        <v>5</v>
      </c>
      <c r="CQ300" s="2">
        <v>1</v>
      </c>
      <c r="CR300" s="2">
        <v>3</v>
      </c>
      <c r="CS300" s="2">
        <v>7</v>
      </c>
      <c r="CT300" s="2">
        <v>5</v>
      </c>
      <c r="CU300" s="2">
        <v>5</v>
      </c>
      <c r="CV300" s="2">
        <v>7</v>
      </c>
      <c r="CW300" s="2">
        <v>7</v>
      </c>
      <c r="CX300" s="2">
        <v>7</v>
      </c>
      <c r="DA300" s="2" t="s">
        <v>12</v>
      </c>
      <c r="DB300" s="3">
        <v>44208</v>
      </c>
      <c r="DC300" s="3" t="s">
        <v>188</v>
      </c>
      <c r="DD300" s="3">
        <v>44383</v>
      </c>
      <c r="DE300" s="8">
        <f t="shared" si="170"/>
        <v>175</v>
      </c>
      <c r="DF300" s="8">
        <f t="shared" si="171"/>
        <v>5.833333333333333</v>
      </c>
      <c r="DG300" s="8">
        <f t="shared" si="172"/>
        <v>227</v>
      </c>
      <c r="DH300" s="9">
        <f t="shared" si="173"/>
        <v>7.5666666666666664</v>
      </c>
      <c r="DI300" s="2">
        <v>193</v>
      </c>
      <c r="DJ300" s="2">
        <v>29</v>
      </c>
      <c r="DK300" s="2">
        <v>8</v>
      </c>
      <c r="DL300" s="2">
        <v>1.004</v>
      </c>
      <c r="DM300" s="2">
        <v>6</v>
      </c>
      <c r="DN300" s="2">
        <v>1</v>
      </c>
      <c r="DO300" s="2">
        <v>7</v>
      </c>
      <c r="DP300" s="2">
        <v>6</v>
      </c>
      <c r="DQ300" s="2">
        <v>6</v>
      </c>
      <c r="DR300" s="2">
        <v>5.6</v>
      </c>
      <c r="DS300" s="2">
        <v>6.2</v>
      </c>
      <c r="DT300" s="2">
        <v>6.3</v>
      </c>
      <c r="DU300" s="2">
        <v>5.5</v>
      </c>
      <c r="DV300" s="2">
        <v>6</v>
      </c>
      <c r="DW300" s="2">
        <v>6</v>
      </c>
      <c r="DX300" s="2">
        <v>6.7</v>
      </c>
      <c r="DY300" s="2">
        <v>5.7</v>
      </c>
      <c r="DZ300" s="2">
        <v>5.4</v>
      </c>
      <c r="EA300" s="2">
        <v>5.3</v>
      </c>
      <c r="EB300" s="2">
        <v>4.7</v>
      </c>
      <c r="EC300" s="2">
        <v>4.9000000000000004</v>
      </c>
      <c r="ED300" s="2">
        <v>5</v>
      </c>
      <c r="EE300" s="2">
        <v>4.8</v>
      </c>
      <c r="EF300" s="2">
        <v>4.5</v>
      </c>
      <c r="EG300" s="2">
        <v>4.8</v>
      </c>
      <c r="EH300" s="2">
        <v>5</v>
      </c>
      <c r="EI300" s="2">
        <v>8</v>
      </c>
      <c r="EJ300" s="2">
        <v>6</v>
      </c>
      <c r="EK300" s="2">
        <v>5</v>
      </c>
      <c r="EL300" s="2">
        <v>3</v>
      </c>
      <c r="EM300" s="2">
        <v>5</v>
      </c>
      <c r="EN300" s="2">
        <v>5</v>
      </c>
      <c r="EO300" s="2">
        <v>4</v>
      </c>
      <c r="EP300" s="2">
        <v>6</v>
      </c>
      <c r="EQ300" s="2">
        <v>6</v>
      </c>
      <c r="ER300" s="2">
        <v>7</v>
      </c>
      <c r="EU300" s="2" t="s">
        <v>18</v>
      </c>
    </row>
    <row r="301" spans="1:151" x14ac:dyDescent="0.3">
      <c r="A301" s="2">
        <v>300</v>
      </c>
      <c r="B301" s="2">
        <v>2</v>
      </c>
      <c r="C301" s="2">
        <v>3</v>
      </c>
      <c r="D301" s="2">
        <v>9</v>
      </c>
      <c r="E301" s="2" t="s">
        <v>35</v>
      </c>
      <c r="F301" s="2" t="s">
        <v>17</v>
      </c>
      <c r="G301" s="2" t="s">
        <v>15</v>
      </c>
      <c r="H301" s="2">
        <v>1</v>
      </c>
      <c r="J301" s="3">
        <v>43104</v>
      </c>
      <c r="O301" s="3">
        <v>43661</v>
      </c>
      <c r="R301" s="2">
        <v>8</v>
      </c>
      <c r="S301" s="2">
        <v>160</v>
      </c>
      <c r="T301" s="2">
        <v>25.8</v>
      </c>
      <c r="U301" s="2">
        <v>12</v>
      </c>
      <c r="V301" s="2">
        <v>0.57199999999999995</v>
      </c>
      <c r="W301" s="2" t="s">
        <v>100</v>
      </c>
      <c r="X301" s="2" t="s">
        <v>100</v>
      </c>
      <c r="Y301" s="2">
        <v>5.5</v>
      </c>
      <c r="Z301" s="2">
        <v>6</v>
      </c>
      <c r="AA301" s="2">
        <v>5.4</v>
      </c>
      <c r="AB301" s="2" t="s">
        <v>100</v>
      </c>
      <c r="AC301" s="2" t="s">
        <v>100</v>
      </c>
      <c r="AD301" s="2" t="s">
        <v>100</v>
      </c>
      <c r="AE301" s="2" t="s">
        <v>100</v>
      </c>
      <c r="AF301" s="2" t="s">
        <v>100</v>
      </c>
      <c r="AG301" s="2" t="s">
        <v>100</v>
      </c>
      <c r="AH301" s="2" t="s">
        <v>100</v>
      </c>
      <c r="AI301" s="2">
        <v>4.8</v>
      </c>
      <c r="AJ301" s="2">
        <v>5.8</v>
      </c>
      <c r="AK301" s="2">
        <v>4.9000000000000004</v>
      </c>
      <c r="AL301" s="2" t="s">
        <v>100</v>
      </c>
      <c r="AM301" s="2" t="s">
        <v>100</v>
      </c>
      <c r="AN301" s="2" t="s">
        <v>100</v>
      </c>
      <c r="AO301" s="2" t="s">
        <v>100</v>
      </c>
      <c r="AP301" s="2" t="s">
        <v>100</v>
      </c>
      <c r="AQ301" s="2" t="s">
        <v>100</v>
      </c>
      <c r="AR301" s="2" t="s">
        <v>100</v>
      </c>
      <c r="AS301" s="2">
        <f t="shared" si="161"/>
        <v>5.166666666666667</v>
      </c>
      <c r="AT301" s="2">
        <f t="shared" si="162"/>
        <v>1.6454352441613589</v>
      </c>
      <c r="AU301" s="2">
        <v>5</v>
      </c>
      <c r="AV301" s="2">
        <v>5</v>
      </c>
      <c r="AW301" s="2">
        <v>6</v>
      </c>
      <c r="AX301" s="2" t="s">
        <v>100</v>
      </c>
      <c r="AY301" s="2" t="s">
        <v>100</v>
      </c>
      <c r="AZ301" s="2" t="s">
        <v>100</v>
      </c>
      <c r="BA301" s="2" t="s">
        <v>100</v>
      </c>
      <c r="BB301" s="2" t="s">
        <v>100</v>
      </c>
      <c r="BC301" s="2" t="s">
        <v>100</v>
      </c>
      <c r="BD301" s="2" t="s">
        <v>100</v>
      </c>
      <c r="BG301" s="2" t="s">
        <v>11</v>
      </c>
      <c r="BH301" s="3">
        <v>43842</v>
      </c>
      <c r="BI301" s="3" t="s">
        <v>188</v>
      </c>
      <c r="BJ301" s="3">
        <v>43929</v>
      </c>
      <c r="BK301" s="8">
        <f t="shared" si="185"/>
        <v>87</v>
      </c>
      <c r="BL301" s="8">
        <f t="shared" si="163"/>
        <v>2.9</v>
      </c>
      <c r="BM301" s="8">
        <f t="shared" si="164"/>
        <v>268</v>
      </c>
      <c r="BN301" s="9">
        <f t="shared" si="165"/>
        <v>8.9333333333333336</v>
      </c>
      <c r="BO301" s="2">
        <v>195</v>
      </c>
      <c r="BP301" s="2">
        <v>21.6</v>
      </c>
      <c r="BQ301" s="2">
        <v>12</v>
      </c>
      <c r="BR301" s="2">
        <v>1.03</v>
      </c>
      <c r="BS301" s="2">
        <v>6</v>
      </c>
      <c r="BT301" s="2">
        <v>2</v>
      </c>
      <c r="BU301" s="2">
        <v>6.5</v>
      </c>
      <c r="BV301" s="2">
        <v>6.3</v>
      </c>
      <c r="BW301" s="2">
        <v>5.5</v>
      </c>
      <c r="BX301" s="2">
        <v>5.4</v>
      </c>
      <c r="BY301" s="2">
        <v>7</v>
      </c>
      <c r="BZ301" s="2">
        <v>6.4</v>
      </c>
      <c r="CA301" s="2">
        <v>5.8</v>
      </c>
      <c r="CB301" s="2">
        <v>6.4</v>
      </c>
      <c r="CC301" s="2">
        <v>6.5</v>
      </c>
      <c r="CD301" s="2">
        <v>6.3</v>
      </c>
      <c r="CE301" s="2">
        <v>5.2</v>
      </c>
      <c r="CF301" s="2">
        <v>4.8</v>
      </c>
      <c r="CG301" s="2">
        <v>5.6</v>
      </c>
      <c r="CH301" s="2">
        <v>5.8</v>
      </c>
      <c r="CI301" s="2">
        <v>5.3</v>
      </c>
      <c r="CJ301" s="2">
        <v>4.8</v>
      </c>
      <c r="CK301" s="2">
        <v>5.4</v>
      </c>
      <c r="CL301" s="2">
        <v>5</v>
      </c>
      <c r="CM301" s="2">
        <v>4.2</v>
      </c>
      <c r="CN301" s="2">
        <v>4.5</v>
      </c>
      <c r="CO301" s="2">
        <v>6</v>
      </c>
      <c r="CP301" s="2">
        <v>8</v>
      </c>
      <c r="CQ301" s="2">
        <v>7</v>
      </c>
      <c r="CR301" s="2">
        <v>8</v>
      </c>
      <c r="CS301" s="2">
        <v>9</v>
      </c>
      <c r="CT301" s="2">
        <v>8</v>
      </c>
      <c r="CU301" s="2">
        <v>9</v>
      </c>
      <c r="CV301" s="2">
        <v>10</v>
      </c>
      <c r="CW301" s="2">
        <v>8</v>
      </c>
      <c r="CX301" s="2">
        <v>9</v>
      </c>
      <c r="CY301" s="2" t="s">
        <v>97</v>
      </c>
      <c r="CZ301" s="2" t="s">
        <v>94</v>
      </c>
      <c r="DA301" s="2" t="s">
        <v>12</v>
      </c>
      <c r="DB301" s="3">
        <v>44037</v>
      </c>
      <c r="DC301" s="3" t="s">
        <v>190</v>
      </c>
      <c r="DD301" s="3">
        <v>44285</v>
      </c>
      <c r="DE301" s="8">
        <f t="shared" si="170"/>
        <v>248</v>
      </c>
      <c r="DF301" s="8">
        <f t="shared" si="171"/>
        <v>8.2666666666666675</v>
      </c>
      <c r="DG301" s="8">
        <f t="shared" si="172"/>
        <v>356</v>
      </c>
      <c r="DH301" s="9">
        <f t="shared" si="173"/>
        <v>11.866666666666667</v>
      </c>
      <c r="DI301" s="2">
        <v>232</v>
      </c>
      <c r="DJ301" s="2">
        <v>18</v>
      </c>
      <c r="DK301" s="2">
        <v>13</v>
      </c>
      <c r="DL301" s="2">
        <v>0.45900000000000002</v>
      </c>
      <c r="DM301" s="2">
        <v>6</v>
      </c>
      <c r="DN301" s="2">
        <v>2</v>
      </c>
      <c r="DO301" s="2">
        <v>6</v>
      </c>
      <c r="DP301" s="2">
        <v>9</v>
      </c>
      <c r="DQ301" s="2">
        <v>6</v>
      </c>
      <c r="DR301" s="2">
        <v>6.6</v>
      </c>
      <c r="DS301" s="2">
        <v>6.5</v>
      </c>
      <c r="DT301" s="2">
        <v>4.7</v>
      </c>
      <c r="DU301" s="2">
        <v>6.7</v>
      </c>
      <c r="DV301" s="2">
        <v>6</v>
      </c>
      <c r="DW301" s="2">
        <v>5.7</v>
      </c>
      <c r="DX301" s="2">
        <v>6.5</v>
      </c>
      <c r="DY301" s="2">
        <v>5</v>
      </c>
      <c r="DZ301" s="2">
        <v>5.3</v>
      </c>
      <c r="EA301" s="2">
        <v>4.3</v>
      </c>
      <c r="EB301" s="2">
        <v>4.4000000000000004</v>
      </c>
      <c r="EC301" s="2">
        <v>4.3</v>
      </c>
      <c r="ED301" s="2">
        <v>3</v>
      </c>
      <c r="EE301" s="2">
        <v>4.2</v>
      </c>
      <c r="EF301" s="2">
        <v>4.3</v>
      </c>
      <c r="EG301" s="2">
        <v>3.8</v>
      </c>
      <c r="EH301" s="2">
        <v>3.7</v>
      </c>
      <c r="EI301" s="2">
        <v>6</v>
      </c>
      <c r="EJ301" s="2">
        <v>8</v>
      </c>
      <c r="EK301" s="2">
        <v>3</v>
      </c>
      <c r="EL301" s="2">
        <v>5</v>
      </c>
      <c r="EM301" s="2">
        <v>4</v>
      </c>
      <c r="EN301" s="2">
        <v>3</v>
      </c>
      <c r="EO301" s="2">
        <v>5</v>
      </c>
      <c r="EP301" s="2">
        <v>3</v>
      </c>
      <c r="EQ301" s="2">
        <v>4</v>
      </c>
      <c r="ER301" s="2">
        <v>5</v>
      </c>
      <c r="ES301" s="2">
        <v>1</v>
      </c>
      <c r="ET301" s="2" t="s">
        <v>94</v>
      </c>
      <c r="EU301" s="2" t="s">
        <v>18</v>
      </c>
    </row>
    <row r="302" spans="1:151" x14ac:dyDescent="0.3">
      <c r="A302" s="2">
        <v>301</v>
      </c>
      <c r="B302" s="2">
        <v>2</v>
      </c>
      <c r="C302" s="2">
        <v>1</v>
      </c>
      <c r="D302" s="2">
        <v>9</v>
      </c>
      <c r="E302" s="2" t="s">
        <v>42</v>
      </c>
      <c r="F302" s="2" t="s">
        <v>17</v>
      </c>
      <c r="G302" s="2" t="s">
        <v>15</v>
      </c>
      <c r="H302" s="2">
        <v>1</v>
      </c>
      <c r="J302" s="3">
        <v>43104</v>
      </c>
      <c r="O302" s="3">
        <v>43636</v>
      </c>
      <c r="R302" s="2">
        <v>7</v>
      </c>
      <c r="S302" s="2">
        <v>185.6</v>
      </c>
      <c r="T302" s="2">
        <v>25.6</v>
      </c>
      <c r="U302" s="2">
        <v>10</v>
      </c>
      <c r="W302" s="2" t="s">
        <v>100</v>
      </c>
      <c r="X302" s="2" t="s">
        <v>100</v>
      </c>
      <c r="Y302" s="2" t="s">
        <v>100</v>
      </c>
      <c r="Z302" s="2" t="s">
        <v>100</v>
      </c>
      <c r="AA302" s="2" t="s">
        <v>100</v>
      </c>
      <c r="AB302" s="2" t="s">
        <v>100</v>
      </c>
      <c r="AC302" s="2" t="s">
        <v>100</v>
      </c>
      <c r="AD302" s="2" t="s">
        <v>100</v>
      </c>
      <c r="AE302" s="2" t="s">
        <v>100</v>
      </c>
      <c r="AF302" s="2" t="s">
        <v>100</v>
      </c>
      <c r="AG302" s="2" t="s">
        <v>100</v>
      </c>
      <c r="AH302" s="2" t="s">
        <v>100</v>
      </c>
      <c r="AI302" s="2" t="s">
        <v>100</v>
      </c>
      <c r="AJ302" s="2" t="s">
        <v>100</v>
      </c>
      <c r="AK302" s="2" t="s">
        <v>100</v>
      </c>
      <c r="AL302" s="2" t="s">
        <v>100</v>
      </c>
      <c r="AM302" s="2" t="s">
        <v>100</v>
      </c>
      <c r="AN302" s="2" t="s">
        <v>100</v>
      </c>
      <c r="AO302" s="2" t="s">
        <v>100</v>
      </c>
      <c r="AP302" s="2" t="s">
        <v>100</v>
      </c>
      <c r="AQ302" s="2" t="s">
        <v>100</v>
      </c>
      <c r="AR302" s="2" t="s">
        <v>100</v>
      </c>
      <c r="AS302" s="2" t="e">
        <f t="shared" si="161"/>
        <v>#DIV/0!</v>
      </c>
      <c r="AT302" s="2" t="e">
        <f t="shared" si="162"/>
        <v>#DIV/0!</v>
      </c>
      <c r="AU302" s="2" t="s">
        <v>100</v>
      </c>
      <c r="AV302" s="2" t="s">
        <v>100</v>
      </c>
      <c r="AW302" s="2" t="s">
        <v>100</v>
      </c>
      <c r="AX302" s="2" t="s">
        <v>100</v>
      </c>
      <c r="AY302" s="2" t="s">
        <v>100</v>
      </c>
      <c r="AZ302" s="2" t="s">
        <v>100</v>
      </c>
      <c r="BA302" s="2" t="s">
        <v>100</v>
      </c>
      <c r="BB302" s="2" t="s">
        <v>100</v>
      </c>
      <c r="BC302" s="2" t="s">
        <v>100</v>
      </c>
      <c r="BD302" s="2" t="s">
        <v>100</v>
      </c>
      <c r="BG302" s="2" t="s">
        <v>11</v>
      </c>
      <c r="BH302" s="3">
        <v>43664</v>
      </c>
      <c r="BI302" s="3" t="s">
        <v>190</v>
      </c>
      <c r="BJ302" s="3">
        <v>43815</v>
      </c>
      <c r="BK302" s="8">
        <f t="shared" si="185"/>
        <v>151</v>
      </c>
      <c r="BL302" s="8">
        <f t="shared" si="163"/>
        <v>5.0333333333333332</v>
      </c>
      <c r="BM302" s="8">
        <f t="shared" si="164"/>
        <v>179</v>
      </c>
      <c r="BN302" s="9">
        <f t="shared" si="165"/>
        <v>5.9666666666666668</v>
      </c>
      <c r="BO302" s="2">
        <v>240.8</v>
      </c>
      <c r="BP302" s="2">
        <v>35.4</v>
      </c>
      <c r="BQ302" s="2">
        <v>14</v>
      </c>
      <c r="BR302" s="2">
        <v>0.73899999999999999</v>
      </c>
      <c r="BS302" s="2">
        <v>6</v>
      </c>
      <c r="BT302" s="2">
        <v>1</v>
      </c>
      <c r="BU302" s="2">
        <v>8</v>
      </c>
      <c r="BV302" s="2">
        <v>8.6999999999999993</v>
      </c>
      <c r="BW302" s="2">
        <v>8</v>
      </c>
      <c r="BX302" s="2">
        <v>6.2</v>
      </c>
      <c r="BY302" s="2">
        <v>7.8</v>
      </c>
      <c r="BZ302" s="2">
        <v>7.9</v>
      </c>
      <c r="CA302" s="2">
        <v>7</v>
      </c>
      <c r="CB302" s="2">
        <v>7.3</v>
      </c>
      <c r="CC302" s="2">
        <v>7.4</v>
      </c>
      <c r="CD302" s="2">
        <v>7.3</v>
      </c>
      <c r="CE302" s="2">
        <v>4.4000000000000004</v>
      </c>
      <c r="CF302" s="2">
        <v>5</v>
      </c>
      <c r="CG302" s="2">
        <v>5</v>
      </c>
      <c r="CH302" s="2">
        <v>4.4000000000000004</v>
      </c>
      <c r="CI302" s="2">
        <v>4.4000000000000004</v>
      </c>
      <c r="CJ302" s="2">
        <v>4.5</v>
      </c>
      <c r="CK302" s="2">
        <v>4</v>
      </c>
      <c r="CL302" s="2">
        <v>4.3</v>
      </c>
      <c r="CM302" s="2">
        <v>4.5</v>
      </c>
      <c r="CN302" s="2">
        <v>4.5</v>
      </c>
      <c r="CO302" s="2">
        <v>9</v>
      </c>
      <c r="CP302" s="2">
        <v>11</v>
      </c>
      <c r="CQ302" s="2">
        <v>11</v>
      </c>
      <c r="CR302" s="2">
        <v>8</v>
      </c>
      <c r="CS302" s="2">
        <v>9</v>
      </c>
      <c r="CT302" s="2">
        <v>8</v>
      </c>
      <c r="CU302" s="2">
        <v>7</v>
      </c>
      <c r="CV302" s="2">
        <v>8</v>
      </c>
      <c r="CW302" s="2">
        <v>7</v>
      </c>
      <c r="CX302" s="2">
        <v>7</v>
      </c>
      <c r="DA302" s="2" t="s">
        <v>12</v>
      </c>
      <c r="DB302" s="3">
        <v>43858</v>
      </c>
      <c r="DC302" s="3" t="s">
        <v>188</v>
      </c>
      <c r="DD302" s="3">
        <v>44036</v>
      </c>
      <c r="DE302" s="8">
        <f t="shared" si="170"/>
        <v>178</v>
      </c>
      <c r="DF302" s="8">
        <f t="shared" si="171"/>
        <v>5.9333333333333336</v>
      </c>
      <c r="DG302" s="8">
        <f t="shared" si="172"/>
        <v>221</v>
      </c>
      <c r="DH302" s="9">
        <f t="shared" si="173"/>
        <v>7.3666666666666663</v>
      </c>
      <c r="DI302" s="2">
        <v>211.3</v>
      </c>
      <c r="DJ302" s="2">
        <v>31.5</v>
      </c>
      <c r="DK302" s="2">
        <v>10</v>
      </c>
      <c r="DL302" s="2">
        <v>1.4159999999999999</v>
      </c>
      <c r="DM302" s="2">
        <v>7</v>
      </c>
      <c r="DN302" s="2">
        <v>2</v>
      </c>
      <c r="DO302" s="2">
        <v>7.5</v>
      </c>
      <c r="DP302" s="2">
        <v>8</v>
      </c>
      <c r="DQ302" s="2">
        <v>9.4</v>
      </c>
      <c r="DR302" s="2">
        <v>9</v>
      </c>
      <c r="DS302" s="2">
        <v>8.3000000000000007</v>
      </c>
      <c r="DT302" s="2">
        <v>8.6</v>
      </c>
      <c r="DU302" s="2">
        <v>7.2</v>
      </c>
      <c r="DV302" s="2">
        <v>7.5</v>
      </c>
      <c r="DW302" s="2">
        <v>7.4</v>
      </c>
      <c r="DX302" s="2">
        <v>8</v>
      </c>
      <c r="DY302" s="2">
        <v>5.5</v>
      </c>
      <c r="DZ302" s="2">
        <v>5.8</v>
      </c>
      <c r="EA302" s="2">
        <v>6</v>
      </c>
      <c r="EB302" s="2">
        <v>4.8</v>
      </c>
      <c r="EC302" s="2">
        <v>5</v>
      </c>
      <c r="ED302" s="2">
        <v>5</v>
      </c>
      <c r="EE302" s="2">
        <v>4.5999999999999996</v>
      </c>
      <c r="EF302" s="2">
        <v>5.6</v>
      </c>
      <c r="EG302" s="2">
        <v>4.3</v>
      </c>
      <c r="EH302" s="2">
        <v>5</v>
      </c>
      <c r="EI302" s="2">
        <v>8</v>
      </c>
      <c r="EJ302" s="2">
        <v>9</v>
      </c>
      <c r="EK302" s="2">
        <v>12</v>
      </c>
      <c r="EL302" s="2">
        <v>7</v>
      </c>
      <c r="EM302" s="2">
        <v>6</v>
      </c>
      <c r="EN302" s="2">
        <v>7</v>
      </c>
      <c r="EO302" s="2">
        <v>7</v>
      </c>
      <c r="EP302" s="2">
        <v>9</v>
      </c>
      <c r="EQ302" s="2">
        <v>6</v>
      </c>
      <c r="ER302" s="2">
        <v>7</v>
      </c>
      <c r="ES302" s="2">
        <v>1</v>
      </c>
      <c r="ET302" s="2" t="s">
        <v>94</v>
      </c>
      <c r="EU302" s="2" t="s">
        <v>18</v>
      </c>
    </row>
    <row r="303" spans="1:151" x14ac:dyDescent="0.3">
      <c r="A303" s="2">
        <v>302</v>
      </c>
      <c r="B303" s="2">
        <v>2</v>
      </c>
      <c r="C303" s="2">
        <v>2</v>
      </c>
      <c r="D303" s="2">
        <v>9</v>
      </c>
      <c r="E303" s="2" t="s">
        <v>42</v>
      </c>
      <c r="F303" s="2" t="s">
        <v>17</v>
      </c>
      <c r="G303" s="2" t="s">
        <v>15</v>
      </c>
      <c r="H303" s="2">
        <v>1</v>
      </c>
      <c r="J303" s="3">
        <v>43104</v>
      </c>
      <c r="O303" s="3">
        <v>43811</v>
      </c>
      <c r="R303" s="2">
        <v>9</v>
      </c>
      <c r="S303" s="2">
        <v>179</v>
      </c>
      <c r="T303" s="2">
        <v>27.2</v>
      </c>
      <c r="U303" s="2">
        <v>7</v>
      </c>
      <c r="V303" s="2">
        <v>0.67500000000000004</v>
      </c>
      <c r="W303" s="2" t="s">
        <v>100</v>
      </c>
      <c r="X303" s="2" t="s">
        <v>100</v>
      </c>
      <c r="Y303" s="2">
        <v>6</v>
      </c>
      <c r="Z303" s="2">
        <v>7</v>
      </c>
      <c r="AA303" s="2">
        <v>6.4</v>
      </c>
      <c r="AB303" s="2">
        <v>7</v>
      </c>
      <c r="AC303" s="2">
        <v>6</v>
      </c>
      <c r="AD303" s="2">
        <v>6.3</v>
      </c>
      <c r="AE303" s="2">
        <v>7.4</v>
      </c>
      <c r="AF303" s="2">
        <v>6.5</v>
      </c>
      <c r="AG303" s="2">
        <v>6.2</v>
      </c>
      <c r="AH303" s="2">
        <v>6</v>
      </c>
      <c r="AI303" s="2">
        <v>4.2</v>
      </c>
      <c r="AJ303" s="2">
        <v>3.7</v>
      </c>
      <c r="AK303" s="2">
        <v>3.7</v>
      </c>
      <c r="AL303" s="2">
        <v>4</v>
      </c>
      <c r="AM303" s="2">
        <v>3.8</v>
      </c>
      <c r="AN303" s="2">
        <v>4</v>
      </c>
      <c r="AO303" s="2">
        <v>4.4000000000000004</v>
      </c>
      <c r="AP303" s="2">
        <v>4</v>
      </c>
      <c r="AQ303" s="2">
        <v>4</v>
      </c>
      <c r="AR303" s="2">
        <v>3.7</v>
      </c>
      <c r="AS303" s="2">
        <f t="shared" si="161"/>
        <v>3.9500000000000006</v>
      </c>
      <c r="AT303" s="2">
        <f t="shared" si="162"/>
        <v>1.2579617834394905</v>
      </c>
      <c r="AU303" s="2">
        <v>5</v>
      </c>
      <c r="AV303" s="2">
        <v>5</v>
      </c>
      <c r="AW303" s="2">
        <v>5</v>
      </c>
      <c r="AX303" s="2">
        <v>5</v>
      </c>
      <c r="AY303" s="2">
        <v>5</v>
      </c>
      <c r="AZ303" s="2">
        <v>5</v>
      </c>
      <c r="BA303" s="2">
        <v>6</v>
      </c>
      <c r="BB303" s="2">
        <v>3</v>
      </c>
      <c r="BC303" s="2">
        <v>5</v>
      </c>
      <c r="BD303" s="2">
        <v>4</v>
      </c>
      <c r="BG303" s="2" t="s">
        <v>11</v>
      </c>
      <c r="BH303" s="3">
        <v>43727</v>
      </c>
      <c r="BI303" s="3" t="s">
        <v>191</v>
      </c>
      <c r="BJ303" s="3">
        <v>43882</v>
      </c>
      <c r="BK303" s="8">
        <f t="shared" si="185"/>
        <v>155</v>
      </c>
      <c r="BL303" s="8">
        <f t="shared" si="163"/>
        <v>5.166666666666667</v>
      </c>
      <c r="BM303" s="8">
        <f t="shared" si="164"/>
        <v>71</v>
      </c>
      <c r="BN303" s="9">
        <f t="shared" si="165"/>
        <v>2.3666666666666667</v>
      </c>
      <c r="BO303" s="2">
        <v>245</v>
      </c>
      <c r="BP303" s="2">
        <v>36.200000000000003</v>
      </c>
      <c r="BQ303" s="2">
        <v>13</v>
      </c>
      <c r="BR303" s="2">
        <v>0.44700000000000001</v>
      </c>
      <c r="BS303" s="2">
        <v>5</v>
      </c>
      <c r="BT303" s="2">
        <v>2</v>
      </c>
      <c r="BU303" s="2">
        <v>4</v>
      </c>
      <c r="BV303" s="2">
        <v>5</v>
      </c>
      <c r="BW303" s="2">
        <v>4.4000000000000004</v>
      </c>
      <c r="BX303" s="2">
        <v>3.9</v>
      </c>
      <c r="BY303" s="2">
        <v>4</v>
      </c>
      <c r="BZ303" s="2">
        <v>4</v>
      </c>
      <c r="CA303" s="2">
        <v>5</v>
      </c>
      <c r="CB303" s="2">
        <v>4</v>
      </c>
      <c r="CC303" s="2">
        <v>3</v>
      </c>
      <c r="CD303" s="2">
        <v>4</v>
      </c>
      <c r="CE303" s="2">
        <v>5.2</v>
      </c>
      <c r="CF303" s="2">
        <v>5</v>
      </c>
      <c r="CG303" s="2">
        <v>4</v>
      </c>
      <c r="CH303" s="2">
        <v>4.3</v>
      </c>
      <c r="CI303" s="2">
        <v>4.8</v>
      </c>
      <c r="CJ303" s="2">
        <v>5</v>
      </c>
      <c r="CK303" s="2">
        <v>4.7</v>
      </c>
      <c r="CL303" s="2">
        <v>4.4000000000000004</v>
      </c>
      <c r="CM303" s="2">
        <v>3.9</v>
      </c>
      <c r="CN303" s="2">
        <v>3.5</v>
      </c>
      <c r="CO303" s="2">
        <v>5</v>
      </c>
      <c r="CP303" s="2">
        <v>5</v>
      </c>
      <c r="CQ303" s="2">
        <v>3</v>
      </c>
      <c r="CR303" s="2">
        <v>3</v>
      </c>
      <c r="CS303" s="2">
        <v>3</v>
      </c>
      <c r="CT303" s="2">
        <v>4</v>
      </c>
      <c r="CU303" s="2">
        <v>5</v>
      </c>
      <c r="CV303" s="2">
        <v>4</v>
      </c>
      <c r="CW303" s="2">
        <v>5</v>
      </c>
      <c r="CX303" s="2">
        <v>4</v>
      </c>
      <c r="DA303" s="2" t="s">
        <v>12</v>
      </c>
      <c r="DB303" s="3">
        <v>44184</v>
      </c>
      <c r="DC303" s="3" t="s">
        <v>192</v>
      </c>
      <c r="DD303" s="3">
        <v>44241</v>
      </c>
      <c r="DE303" s="8">
        <f t="shared" si="170"/>
        <v>57</v>
      </c>
      <c r="DF303" s="8">
        <f t="shared" si="171"/>
        <v>1.9</v>
      </c>
      <c r="DG303" s="8">
        <f t="shared" si="172"/>
        <v>359</v>
      </c>
      <c r="DH303" s="9">
        <f t="shared" si="173"/>
        <v>11.966666666666667</v>
      </c>
      <c r="DI303" s="2">
        <v>219.6</v>
      </c>
      <c r="DJ303" s="2">
        <v>31</v>
      </c>
      <c r="DK303" s="2">
        <v>10</v>
      </c>
      <c r="DL303" s="2">
        <v>0.64400000000000002</v>
      </c>
      <c r="DM303" s="2">
        <v>5</v>
      </c>
      <c r="DN303" s="2">
        <v>1</v>
      </c>
      <c r="DO303" s="2">
        <v>7.3</v>
      </c>
      <c r="DP303" s="2">
        <v>7.4</v>
      </c>
      <c r="DQ303" s="2">
        <v>6</v>
      </c>
      <c r="DR303" s="2">
        <v>7</v>
      </c>
      <c r="DS303" s="2">
        <v>8</v>
      </c>
      <c r="DT303" s="2">
        <v>8.5</v>
      </c>
      <c r="DU303" s="2">
        <v>6.5</v>
      </c>
      <c r="DV303" s="2">
        <v>5.5</v>
      </c>
      <c r="DW303" s="2">
        <v>6.3</v>
      </c>
      <c r="DX303" s="2">
        <v>7.6</v>
      </c>
      <c r="DY303" s="2">
        <v>4.4000000000000004</v>
      </c>
      <c r="DZ303" s="2">
        <v>4.3</v>
      </c>
      <c r="EA303" s="2">
        <v>4.3</v>
      </c>
      <c r="EB303" s="2">
        <v>4.2</v>
      </c>
      <c r="EC303" s="2">
        <v>5</v>
      </c>
      <c r="ED303" s="2">
        <v>4.3</v>
      </c>
      <c r="EE303" s="2">
        <v>4.7</v>
      </c>
      <c r="EF303" s="2">
        <v>3.3</v>
      </c>
      <c r="EG303" s="2">
        <v>4.5</v>
      </c>
      <c r="EH303" s="2">
        <v>4.5</v>
      </c>
      <c r="EI303" s="2">
        <v>7</v>
      </c>
      <c r="EJ303" s="2">
        <v>6</v>
      </c>
      <c r="EK303" s="2">
        <v>5</v>
      </c>
      <c r="EL303" s="2">
        <v>6</v>
      </c>
      <c r="EM303" s="2">
        <v>8</v>
      </c>
      <c r="EN303" s="2">
        <v>7</v>
      </c>
      <c r="EO303" s="2">
        <v>7</v>
      </c>
      <c r="EP303" s="2">
        <v>3</v>
      </c>
      <c r="EQ303" s="2">
        <v>7</v>
      </c>
      <c r="ER303" s="2">
        <v>8</v>
      </c>
      <c r="EU303" s="2" t="s">
        <v>18</v>
      </c>
    </row>
    <row r="304" spans="1:151" x14ac:dyDescent="0.3">
      <c r="A304" s="2">
        <v>303</v>
      </c>
      <c r="B304" s="2">
        <v>2</v>
      </c>
      <c r="C304" s="2">
        <v>3</v>
      </c>
      <c r="D304" s="2">
        <v>9</v>
      </c>
      <c r="E304" s="2" t="s">
        <v>42</v>
      </c>
      <c r="F304" s="2" t="s">
        <v>17</v>
      </c>
      <c r="G304" s="2" t="s">
        <v>15</v>
      </c>
      <c r="H304" s="2">
        <v>1</v>
      </c>
      <c r="J304" s="3">
        <v>43104</v>
      </c>
      <c r="O304" s="3">
        <v>43787</v>
      </c>
      <c r="R304" s="2">
        <v>9</v>
      </c>
      <c r="S304" s="2">
        <v>178.5</v>
      </c>
      <c r="T304" s="2">
        <v>26.4</v>
      </c>
      <c r="U304" s="2">
        <v>9</v>
      </c>
      <c r="V304" s="2">
        <v>0.44700000000000001</v>
      </c>
      <c r="W304" s="2" t="s">
        <v>100</v>
      </c>
      <c r="X304" s="2" t="s">
        <v>100</v>
      </c>
      <c r="Y304" s="2">
        <v>6.5</v>
      </c>
      <c r="Z304" s="2">
        <v>5.9</v>
      </c>
      <c r="AA304" s="2">
        <v>6.1</v>
      </c>
      <c r="AB304" s="2" t="s">
        <v>100</v>
      </c>
      <c r="AC304" s="2" t="s">
        <v>100</v>
      </c>
      <c r="AD304" s="2" t="s">
        <v>100</v>
      </c>
      <c r="AE304" s="2" t="s">
        <v>100</v>
      </c>
      <c r="AF304" s="2" t="s">
        <v>100</v>
      </c>
      <c r="AG304" s="2" t="s">
        <v>100</v>
      </c>
      <c r="AH304" s="2" t="s">
        <v>100</v>
      </c>
      <c r="AI304" s="2">
        <v>3.8</v>
      </c>
      <c r="AJ304" s="2">
        <v>3.6</v>
      </c>
      <c r="AK304" s="2">
        <v>3.3</v>
      </c>
      <c r="AL304" s="2" t="s">
        <v>100</v>
      </c>
      <c r="AM304" s="2" t="s">
        <v>100</v>
      </c>
      <c r="AN304" s="2" t="s">
        <v>100</v>
      </c>
      <c r="AO304" s="2" t="s">
        <v>100</v>
      </c>
      <c r="AP304" s="2" t="s">
        <v>100</v>
      </c>
      <c r="AQ304" s="2" t="s">
        <v>100</v>
      </c>
      <c r="AR304" s="2" t="s">
        <v>100</v>
      </c>
      <c r="AS304" s="2">
        <f t="shared" si="161"/>
        <v>3.5666666666666664</v>
      </c>
      <c r="AT304" s="2">
        <f t="shared" si="162"/>
        <v>1.1358811040339702</v>
      </c>
      <c r="AU304" s="2">
        <v>3</v>
      </c>
      <c r="AV304" s="2">
        <v>3</v>
      </c>
      <c r="AW304" s="2">
        <v>3</v>
      </c>
      <c r="AX304" s="2" t="s">
        <v>100</v>
      </c>
      <c r="AY304" s="2" t="s">
        <v>100</v>
      </c>
      <c r="AZ304" s="2" t="s">
        <v>100</v>
      </c>
      <c r="BA304" s="2" t="s">
        <v>100</v>
      </c>
      <c r="BB304" s="2" t="s">
        <v>100</v>
      </c>
      <c r="BC304" s="2" t="s">
        <v>100</v>
      </c>
      <c r="BD304" s="2" t="s">
        <v>100</v>
      </c>
      <c r="BG304" s="2" t="s">
        <v>11</v>
      </c>
      <c r="BH304" s="3">
        <v>43768</v>
      </c>
      <c r="BI304" s="3" t="s">
        <v>191</v>
      </c>
      <c r="BJ304" s="3">
        <v>43964</v>
      </c>
      <c r="BK304" s="8">
        <f t="shared" si="185"/>
        <v>196</v>
      </c>
      <c r="BL304" s="8">
        <f t="shared" si="163"/>
        <v>6.5333333333333332</v>
      </c>
      <c r="BM304" s="8">
        <f t="shared" si="164"/>
        <v>177</v>
      </c>
      <c r="BN304" s="9">
        <f t="shared" si="165"/>
        <v>5.9</v>
      </c>
      <c r="BO304" s="2">
        <v>239.5</v>
      </c>
      <c r="BP304" s="2">
        <v>34.700000000000003</v>
      </c>
      <c r="BQ304" s="2">
        <v>11</v>
      </c>
      <c r="BR304" s="2">
        <v>2.4350000000000001</v>
      </c>
      <c r="BS304" s="2">
        <v>7</v>
      </c>
      <c r="BT304" s="2">
        <v>2</v>
      </c>
      <c r="BU304" s="2">
        <v>9.5</v>
      </c>
      <c r="BV304" s="2">
        <v>15</v>
      </c>
      <c r="BW304" s="2">
        <v>13</v>
      </c>
      <c r="BX304" s="2">
        <v>13</v>
      </c>
      <c r="BY304" s="2">
        <v>8.8000000000000007</v>
      </c>
      <c r="BZ304" s="2">
        <v>10</v>
      </c>
      <c r="CA304" s="2">
        <v>8.6999999999999993</v>
      </c>
      <c r="CB304" s="2">
        <v>14</v>
      </c>
      <c r="CC304" s="2">
        <v>12</v>
      </c>
      <c r="CD304" s="2">
        <v>14.5</v>
      </c>
      <c r="CE304" s="2">
        <v>5.8</v>
      </c>
      <c r="CF304" s="2">
        <v>7.4</v>
      </c>
      <c r="CG304" s="2">
        <v>6.8</v>
      </c>
      <c r="CH304" s="2">
        <v>8.1999999999999993</v>
      </c>
      <c r="CI304" s="2">
        <v>5.4</v>
      </c>
      <c r="CJ304" s="2">
        <v>5.2</v>
      </c>
      <c r="CK304" s="2">
        <v>5.4</v>
      </c>
      <c r="CL304" s="2">
        <v>7.2</v>
      </c>
      <c r="CM304" s="2">
        <v>8</v>
      </c>
      <c r="CN304" s="2">
        <v>7.2</v>
      </c>
      <c r="CO304" s="2">
        <v>12</v>
      </c>
      <c r="CP304" s="2">
        <v>30</v>
      </c>
      <c r="CQ304" s="2">
        <v>22</v>
      </c>
      <c r="CR304" s="2">
        <v>36</v>
      </c>
      <c r="CS304" s="2">
        <v>11</v>
      </c>
      <c r="CT304" s="2">
        <v>12</v>
      </c>
      <c r="CU304" s="2">
        <v>12</v>
      </c>
      <c r="CV304" s="2">
        <v>33</v>
      </c>
      <c r="CW304" s="2">
        <v>32</v>
      </c>
      <c r="CX304" s="2">
        <v>32</v>
      </c>
      <c r="DA304" s="2" t="s">
        <v>12</v>
      </c>
      <c r="DB304" s="3">
        <v>44042</v>
      </c>
      <c r="DC304" s="3" t="s">
        <v>190</v>
      </c>
      <c r="DD304" s="3">
        <v>44253</v>
      </c>
      <c r="DE304" s="8">
        <f t="shared" si="170"/>
        <v>211</v>
      </c>
      <c r="DF304" s="8">
        <f t="shared" si="171"/>
        <v>7.0333333333333332</v>
      </c>
      <c r="DG304" s="8">
        <f t="shared" si="172"/>
        <v>289</v>
      </c>
      <c r="DH304" s="9">
        <f t="shared" si="173"/>
        <v>9.6333333333333329</v>
      </c>
      <c r="DI304" s="2">
        <v>336.2</v>
      </c>
      <c r="DJ304" s="2">
        <v>47.5</v>
      </c>
      <c r="DK304" s="2">
        <v>14</v>
      </c>
      <c r="DL304" s="2">
        <v>13</v>
      </c>
      <c r="DM304" s="2">
        <v>9</v>
      </c>
      <c r="DN304" s="2">
        <v>2</v>
      </c>
      <c r="DO304" s="2">
        <v>15.8</v>
      </c>
      <c r="DP304" s="2">
        <v>14.7</v>
      </c>
      <c r="DQ304" s="2">
        <v>15</v>
      </c>
      <c r="DR304" s="2">
        <v>13.6</v>
      </c>
      <c r="DS304" s="2">
        <v>17</v>
      </c>
      <c r="DT304" s="2">
        <v>17.3</v>
      </c>
      <c r="DU304" s="2">
        <v>14.5</v>
      </c>
      <c r="DV304" s="2">
        <v>13.8</v>
      </c>
      <c r="DW304" s="2">
        <v>18</v>
      </c>
      <c r="DX304" s="2">
        <v>14.5</v>
      </c>
      <c r="DY304" s="2">
        <v>10.4</v>
      </c>
      <c r="DZ304" s="2">
        <v>11</v>
      </c>
      <c r="EA304" s="2">
        <v>9.8000000000000007</v>
      </c>
      <c r="EB304" s="2">
        <v>9.6999999999999993</v>
      </c>
      <c r="EC304" s="2">
        <v>9.8000000000000007</v>
      </c>
      <c r="ED304" s="2">
        <v>10.4</v>
      </c>
      <c r="EE304" s="2">
        <v>9.6</v>
      </c>
      <c r="EF304" s="2">
        <v>9.4</v>
      </c>
      <c r="EG304" s="2">
        <v>9.3000000000000007</v>
      </c>
      <c r="EH304" s="2">
        <v>9.8000000000000007</v>
      </c>
      <c r="EI304" s="2">
        <v>77</v>
      </c>
      <c r="EJ304" s="2">
        <v>73</v>
      </c>
      <c r="EK304" s="2">
        <v>53</v>
      </c>
      <c r="EL304" s="2">
        <v>52</v>
      </c>
      <c r="EM304" s="2">
        <v>70</v>
      </c>
      <c r="EN304" s="2">
        <v>80</v>
      </c>
      <c r="EO304" s="2">
        <v>60</v>
      </c>
      <c r="EP304" s="2">
        <v>58</v>
      </c>
      <c r="EQ304" s="2">
        <v>73</v>
      </c>
      <c r="ER304" s="2">
        <v>63</v>
      </c>
      <c r="ES304" s="2" t="s">
        <v>95</v>
      </c>
      <c r="ET304" s="2" t="s">
        <v>94</v>
      </c>
      <c r="EU304" s="2" t="s">
        <v>18</v>
      </c>
    </row>
    <row r="305" spans="1:151" x14ac:dyDescent="0.3">
      <c r="A305" s="2">
        <v>304</v>
      </c>
      <c r="B305" s="2">
        <v>2</v>
      </c>
      <c r="C305" s="2">
        <v>1</v>
      </c>
      <c r="D305" s="2">
        <v>9</v>
      </c>
      <c r="E305" s="2" t="s">
        <v>29</v>
      </c>
      <c r="F305" s="2" t="s">
        <v>33</v>
      </c>
      <c r="I305" s="2">
        <v>1</v>
      </c>
      <c r="J305" s="3">
        <v>43656</v>
      </c>
      <c r="K305" s="3">
        <v>44042</v>
      </c>
      <c r="L305" s="3" t="s">
        <v>190</v>
      </c>
      <c r="M305" s="7">
        <f>K:K-J:J</f>
        <v>386</v>
      </c>
      <c r="N305" s="7">
        <f t="shared" si="159"/>
        <v>12.866666666666667</v>
      </c>
      <c r="O305" s="3">
        <v>44187</v>
      </c>
      <c r="P305" s="7">
        <f>O:O-K:K</f>
        <v>145</v>
      </c>
      <c r="Q305" s="7">
        <f>P:P/30</f>
        <v>4.833333333333333</v>
      </c>
      <c r="R305" s="2">
        <v>9</v>
      </c>
      <c r="S305" s="2">
        <v>364</v>
      </c>
      <c r="T305" s="2">
        <v>52.6</v>
      </c>
      <c r="U305" s="2">
        <v>11</v>
      </c>
      <c r="V305" s="2">
        <v>33</v>
      </c>
      <c r="W305" s="2">
        <v>9</v>
      </c>
      <c r="X305" s="2">
        <v>2</v>
      </c>
      <c r="Y305" s="2">
        <v>24</v>
      </c>
      <c r="Z305" s="2">
        <v>25</v>
      </c>
      <c r="AA305" s="2">
        <v>26.4</v>
      </c>
      <c r="AB305" s="2">
        <v>27</v>
      </c>
      <c r="AC305" s="2">
        <v>23</v>
      </c>
      <c r="AD305" s="2">
        <v>21</v>
      </c>
      <c r="AE305" s="2">
        <v>25</v>
      </c>
      <c r="AF305" s="2">
        <v>29.5</v>
      </c>
      <c r="AG305" s="2">
        <v>28</v>
      </c>
      <c r="AH305" s="2">
        <v>27</v>
      </c>
      <c r="AI305" s="2">
        <v>12.6</v>
      </c>
      <c r="AJ305" s="2">
        <v>12</v>
      </c>
      <c r="AK305" s="2">
        <v>12.5</v>
      </c>
      <c r="AL305" s="2">
        <v>12</v>
      </c>
      <c r="AM305" s="2">
        <v>11.8</v>
      </c>
      <c r="AN305" s="2">
        <v>10.6</v>
      </c>
      <c r="AO305" s="2">
        <v>12.5</v>
      </c>
      <c r="AP305" s="2">
        <v>12</v>
      </c>
      <c r="AQ305" s="2">
        <v>12.4</v>
      </c>
      <c r="AR305" s="2">
        <v>13.6</v>
      </c>
      <c r="AS305" s="2">
        <f t="shared" si="161"/>
        <v>12.2</v>
      </c>
      <c r="AT305" s="2">
        <f t="shared" si="162"/>
        <v>3.8853503184713372</v>
      </c>
      <c r="AU305" s="2">
        <v>179</v>
      </c>
      <c r="AV305" s="2">
        <v>183</v>
      </c>
      <c r="AW305" s="2">
        <v>188</v>
      </c>
      <c r="AX305" s="2">
        <v>191</v>
      </c>
      <c r="AY305" s="2">
        <v>144</v>
      </c>
      <c r="AZ305" s="2">
        <v>131</v>
      </c>
      <c r="BA305" s="2">
        <v>181</v>
      </c>
      <c r="BB305" s="2">
        <v>206</v>
      </c>
      <c r="BC305" s="2">
        <v>189</v>
      </c>
      <c r="BD305" s="2">
        <v>200</v>
      </c>
      <c r="BE305" s="2">
        <v>1</v>
      </c>
      <c r="BF305" s="2" t="s">
        <v>94</v>
      </c>
      <c r="BG305" s="2" t="s">
        <v>11</v>
      </c>
      <c r="BH305" s="3">
        <v>44324</v>
      </c>
      <c r="BI305" s="3" t="s">
        <v>189</v>
      </c>
      <c r="BJ305" s="3">
        <v>44489</v>
      </c>
      <c r="BK305" s="8">
        <f t="shared" si="185"/>
        <v>165</v>
      </c>
      <c r="BL305" s="8">
        <f t="shared" si="163"/>
        <v>5.5</v>
      </c>
      <c r="BM305" s="8">
        <f t="shared" si="164"/>
        <v>302</v>
      </c>
      <c r="BN305" s="9">
        <f t="shared" si="165"/>
        <v>10.066666666666666</v>
      </c>
      <c r="BO305" s="2">
        <v>350</v>
      </c>
      <c r="BP305" s="2">
        <v>54.5</v>
      </c>
      <c r="BQ305" s="2">
        <v>18</v>
      </c>
      <c r="BR305" s="2">
        <v>28.45</v>
      </c>
      <c r="BS305" s="2">
        <v>10</v>
      </c>
      <c r="BT305" s="2">
        <v>2</v>
      </c>
      <c r="BU305" s="2">
        <v>30</v>
      </c>
      <c r="BV305" s="2">
        <v>31.5</v>
      </c>
      <c r="BW305" s="2">
        <v>30</v>
      </c>
      <c r="BX305" s="2">
        <v>31.7</v>
      </c>
      <c r="BY305" s="2">
        <v>31.6</v>
      </c>
      <c r="BZ305" s="2">
        <v>26</v>
      </c>
      <c r="CA305" s="2">
        <v>27</v>
      </c>
      <c r="CB305" s="2">
        <v>27</v>
      </c>
      <c r="CC305" s="2">
        <v>26.5</v>
      </c>
      <c r="CD305" s="2">
        <v>23</v>
      </c>
      <c r="CE305" s="2">
        <v>13.6</v>
      </c>
      <c r="CF305" s="2">
        <v>12</v>
      </c>
      <c r="CG305" s="2">
        <v>12.8</v>
      </c>
      <c r="CH305" s="2">
        <v>13</v>
      </c>
      <c r="CI305" s="2">
        <v>11.8</v>
      </c>
      <c r="CJ305" s="2">
        <v>13.3</v>
      </c>
      <c r="CK305" s="2">
        <v>12.6</v>
      </c>
      <c r="CL305" s="2">
        <v>12</v>
      </c>
      <c r="CM305" s="2">
        <v>11.6</v>
      </c>
      <c r="CN305" s="2">
        <v>13</v>
      </c>
      <c r="CO305" s="2">
        <v>225</v>
      </c>
      <c r="CP305" s="2">
        <v>205</v>
      </c>
      <c r="CQ305" s="2">
        <v>220</v>
      </c>
      <c r="CR305" s="2">
        <v>230</v>
      </c>
      <c r="CS305" s="2">
        <v>200</v>
      </c>
      <c r="CT305" s="2">
        <v>210</v>
      </c>
      <c r="CU305" s="2">
        <v>195</v>
      </c>
      <c r="CV305" s="2">
        <v>190</v>
      </c>
      <c r="CW305" s="2">
        <v>175</v>
      </c>
      <c r="CX305" s="2">
        <v>160</v>
      </c>
      <c r="CY305" s="2" t="s">
        <v>123</v>
      </c>
      <c r="CZ305" s="2" t="s">
        <v>94</v>
      </c>
      <c r="DA305" s="2" t="s">
        <v>12</v>
      </c>
    </row>
    <row r="306" spans="1:151" x14ac:dyDescent="0.3">
      <c r="A306" s="2">
        <v>305</v>
      </c>
      <c r="B306" s="2">
        <v>2</v>
      </c>
      <c r="C306" s="2">
        <v>2</v>
      </c>
      <c r="D306" s="2">
        <v>9</v>
      </c>
      <c r="E306" s="2" t="s">
        <v>29</v>
      </c>
      <c r="F306" s="2" t="s">
        <v>33</v>
      </c>
      <c r="I306" s="2">
        <v>1</v>
      </c>
      <c r="J306" s="3">
        <v>43656</v>
      </c>
      <c r="K306" s="3">
        <v>44054</v>
      </c>
      <c r="L306" s="3" t="s">
        <v>190</v>
      </c>
      <c r="M306" s="7">
        <f>K:K-J:J</f>
        <v>398</v>
      </c>
      <c r="N306" s="7">
        <f t="shared" si="159"/>
        <v>13.266666666666667</v>
      </c>
      <c r="O306" s="3">
        <v>44211</v>
      </c>
      <c r="P306" s="7">
        <f>O:O-K:K</f>
        <v>157</v>
      </c>
      <c r="Q306" s="7">
        <f>P:P/30</f>
        <v>5.2333333333333334</v>
      </c>
      <c r="R306" s="2">
        <v>12</v>
      </c>
      <c r="S306" s="2">
        <v>323</v>
      </c>
      <c r="T306" s="2">
        <v>51.5</v>
      </c>
      <c r="U306" s="2">
        <v>14</v>
      </c>
      <c r="V306" s="2">
        <v>28</v>
      </c>
      <c r="W306" s="2">
        <v>10</v>
      </c>
      <c r="X306" s="2">
        <v>2</v>
      </c>
      <c r="Y306" s="2">
        <v>26.3</v>
      </c>
      <c r="Z306" s="2">
        <v>27.5</v>
      </c>
      <c r="AA306" s="2">
        <v>24</v>
      </c>
      <c r="AB306" s="2">
        <v>22</v>
      </c>
      <c r="AC306" s="2">
        <v>25</v>
      </c>
      <c r="AD306" s="2">
        <v>26.5</v>
      </c>
      <c r="AE306" s="2">
        <v>25.2</v>
      </c>
      <c r="AF306" s="2">
        <v>27</v>
      </c>
      <c r="AG306" s="2">
        <v>28</v>
      </c>
      <c r="AH306" s="2">
        <v>21.8</v>
      </c>
      <c r="AI306" s="2">
        <v>13.4</v>
      </c>
      <c r="AJ306" s="2">
        <v>13</v>
      </c>
      <c r="AK306" s="2">
        <v>14</v>
      </c>
      <c r="AL306" s="2">
        <v>12.4</v>
      </c>
      <c r="AM306" s="2">
        <v>13.3</v>
      </c>
      <c r="AN306" s="2">
        <v>13.7</v>
      </c>
      <c r="AO306" s="2">
        <v>13.5</v>
      </c>
      <c r="AP306" s="2">
        <v>13.7</v>
      </c>
      <c r="AQ306" s="2">
        <v>13</v>
      </c>
      <c r="AR306" s="2">
        <v>11.6</v>
      </c>
      <c r="AS306" s="2">
        <f t="shared" si="161"/>
        <v>13.16</v>
      </c>
      <c r="AT306" s="2">
        <f t="shared" si="162"/>
        <v>4.1910828025477702</v>
      </c>
      <c r="AU306" s="2">
        <v>196</v>
      </c>
      <c r="AV306" s="2">
        <v>221</v>
      </c>
      <c r="AW306" s="2">
        <v>230</v>
      </c>
      <c r="AX306" s="2">
        <v>171</v>
      </c>
      <c r="AY306" s="2">
        <v>206</v>
      </c>
      <c r="AZ306" s="2">
        <v>236</v>
      </c>
      <c r="BA306" s="2">
        <v>216</v>
      </c>
      <c r="BB306" s="2">
        <v>233</v>
      </c>
      <c r="BC306" s="2">
        <v>226</v>
      </c>
      <c r="BD306" s="2">
        <v>150</v>
      </c>
      <c r="BE306" s="2">
        <v>1</v>
      </c>
      <c r="BF306" s="2" t="s">
        <v>94</v>
      </c>
      <c r="BG306" s="2" t="s">
        <v>11</v>
      </c>
      <c r="BH306" s="3"/>
      <c r="BJ306" s="3">
        <v>44497</v>
      </c>
      <c r="BM306" s="8">
        <f t="shared" si="164"/>
        <v>286</v>
      </c>
      <c r="BN306" s="9">
        <f t="shared" si="165"/>
        <v>9.5333333333333332</v>
      </c>
      <c r="BO306" s="2">
        <v>403</v>
      </c>
      <c r="BP306" s="2">
        <v>64</v>
      </c>
      <c r="BQ306" s="2">
        <v>8</v>
      </c>
      <c r="BR306" s="2">
        <v>26.25</v>
      </c>
      <c r="BS306" s="2">
        <v>10</v>
      </c>
      <c r="BT306" s="2">
        <v>1</v>
      </c>
      <c r="BU306" s="2">
        <v>28.7</v>
      </c>
      <c r="BV306" s="2">
        <v>27.2</v>
      </c>
      <c r="BW306" s="2">
        <v>27.5</v>
      </c>
      <c r="BX306" s="2">
        <v>26.4</v>
      </c>
      <c r="BY306" s="2">
        <v>28</v>
      </c>
      <c r="BZ306" s="2">
        <v>27.5</v>
      </c>
      <c r="CA306" s="2">
        <v>25.5</v>
      </c>
      <c r="CB306" s="2">
        <v>24.7</v>
      </c>
      <c r="CC306" s="2">
        <v>25.3</v>
      </c>
      <c r="CD306" s="2">
        <v>21</v>
      </c>
      <c r="CE306" s="2">
        <v>11.2</v>
      </c>
      <c r="CF306" s="2">
        <v>10.8</v>
      </c>
      <c r="CG306" s="2">
        <v>10.5</v>
      </c>
      <c r="CH306" s="2">
        <v>11</v>
      </c>
      <c r="CI306" s="2">
        <v>10.5</v>
      </c>
      <c r="CJ306" s="2">
        <v>11.5</v>
      </c>
      <c r="CK306" s="2">
        <v>10.6</v>
      </c>
      <c r="CL306" s="2">
        <v>10.199999999999999</v>
      </c>
      <c r="CM306" s="2">
        <v>10.7</v>
      </c>
      <c r="CN306" s="2">
        <v>10.6</v>
      </c>
      <c r="CO306" s="2">
        <v>190</v>
      </c>
      <c r="CP306" s="2">
        <v>160</v>
      </c>
      <c r="CQ306" s="2">
        <v>165</v>
      </c>
      <c r="CR306" s="2">
        <v>180</v>
      </c>
      <c r="CS306" s="2">
        <v>175</v>
      </c>
      <c r="CT306" s="2">
        <v>195</v>
      </c>
      <c r="CU306" s="2">
        <v>165</v>
      </c>
      <c r="CV306" s="2">
        <v>150</v>
      </c>
      <c r="CW306" s="2">
        <v>155</v>
      </c>
      <c r="CX306" s="2">
        <v>130</v>
      </c>
      <c r="CY306" s="2" t="s">
        <v>126</v>
      </c>
      <c r="CZ306" s="2" t="s">
        <v>94</v>
      </c>
      <c r="DA306" s="2" t="s">
        <v>12</v>
      </c>
    </row>
    <row r="307" spans="1:151" x14ac:dyDescent="0.3">
      <c r="A307" s="2">
        <v>306</v>
      </c>
      <c r="B307" s="2">
        <v>2</v>
      </c>
      <c r="C307" s="2">
        <v>3</v>
      </c>
      <c r="D307" s="2">
        <v>9</v>
      </c>
      <c r="E307" s="2" t="s">
        <v>29</v>
      </c>
      <c r="F307" s="2" t="s">
        <v>33</v>
      </c>
      <c r="I307" s="2">
        <v>1</v>
      </c>
      <c r="J307" s="3">
        <v>43656</v>
      </c>
      <c r="K307" s="3">
        <v>44052</v>
      </c>
      <c r="L307" s="3" t="s">
        <v>190</v>
      </c>
      <c r="M307" s="7">
        <f>K:K-J:J</f>
        <v>396</v>
      </c>
      <c r="N307" s="7">
        <f t="shared" si="159"/>
        <v>13.2</v>
      </c>
      <c r="O307" s="3">
        <v>44411</v>
      </c>
      <c r="P307" s="7">
        <f>O:O-K:K</f>
        <v>359</v>
      </c>
      <c r="Q307" s="7">
        <f>P:P/30</f>
        <v>11.966666666666667</v>
      </c>
      <c r="R307" s="2">
        <v>9</v>
      </c>
      <c r="S307" s="2">
        <v>288</v>
      </c>
      <c r="T307" s="2">
        <v>43.1</v>
      </c>
      <c r="U307" s="2">
        <v>13</v>
      </c>
      <c r="V307" s="2">
        <v>18.274999999999999</v>
      </c>
      <c r="W307" s="2">
        <v>9</v>
      </c>
      <c r="X307" s="2">
        <v>1</v>
      </c>
      <c r="Y307" s="2">
        <v>12.2</v>
      </c>
      <c r="Z307" s="2">
        <v>19.2</v>
      </c>
      <c r="AA307" s="2">
        <v>18</v>
      </c>
      <c r="AB307" s="2">
        <v>26</v>
      </c>
      <c r="AC307" s="2">
        <v>16.2</v>
      </c>
      <c r="AD307" s="2">
        <v>24</v>
      </c>
      <c r="AE307" s="2">
        <v>18</v>
      </c>
      <c r="AF307" s="2">
        <v>16.8</v>
      </c>
      <c r="AG307" s="2">
        <v>19.3</v>
      </c>
      <c r="AH307" s="2">
        <v>19.5</v>
      </c>
      <c r="AI307" s="2">
        <v>11.5</v>
      </c>
      <c r="AJ307" s="2">
        <v>10.9</v>
      </c>
      <c r="AK307" s="2">
        <v>13.6</v>
      </c>
      <c r="AL307" s="2">
        <v>13.2</v>
      </c>
      <c r="AM307" s="2">
        <v>12.2</v>
      </c>
      <c r="AN307" s="2">
        <v>11.5</v>
      </c>
      <c r="AO307" s="2">
        <v>11.9</v>
      </c>
      <c r="AP307" s="2">
        <v>11.7</v>
      </c>
      <c r="AQ307" s="2">
        <v>12</v>
      </c>
      <c r="AR307" s="2">
        <v>12.2</v>
      </c>
      <c r="AS307" s="2">
        <f t="shared" si="161"/>
        <v>12.070000000000002</v>
      </c>
      <c r="AT307" s="2">
        <f t="shared" si="162"/>
        <v>3.8439490445859876</v>
      </c>
      <c r="AU307" s="2">
        <v>140</v>
      </c>
      <c r="AV307" s="2">
        <v>150</v>
      </c>
      <c r="AW307" s="2">
        <v>170</v>
      </c>
      <c r="AX307" s="2">
        <v>170</v>
      </c>
      <c r="AY307" s="2">
        <v>170</v>
      </c>
      <c r="AZ307" s="2">
        <v>155</v>
      </c>
      <c r="BA307" s="2">
        <v>175</v>
      </c>
      <c r="BB307" s="2">
        <v>140</v>
      </c>
      <c r="BC307" s="2">
        <v>135</v>
      </c>
      <c r="BD307" s="2">
        <v>185</v>
      </c>
      <c r="BE307" s="2">
        <v>1</v>
      </c>
      <c r="BF307" s="2" t="s">
        <v>94</v>
      </c>
      <c r="BG307" s="2" t="s">
        <v>11</v>
      </c>
      <c r="BH307" s="3">
        <v>44496</v>
      </c>
      <c r="BI307" s="3" t="s">
        <v>191</v>
      </c>
      <c r="BO307" s="2">
        <v>320</v>
      </c>
      <c r="BP307" s="2">
        <v>59</v>
      </c>
      <c r="BQ307" s="2">
        <v>8</v>
      </c>
    </row>
    <row r="308" spans="1:151" x14ac:dyDescent="0.3">
      <c r="A308" s="2">
        <v>307</v>
      </c>
      <c r="B308" s="2">
        <v>2</v>
      </c>
      <c r="C308" s="2">
        <v>1</v>
      </c>
      <c r="D308" s="2">
        <v>9</v>
      </c>
      <c r="E308" s="2" t="s">
        <v>41</v>
      </c>
      <c r="F308" s="2" t="s">
        <v>17</v>
      </c>
      <c r="G308" s="2" t="s">
        <v>15</v>
      </c>
      <c r="H308" s="2">
        <v>1</v>
      </c>
      <c r="J308" s="3">
        <v>43104</v>
      </c>
      <c r="O308" s="3">
        <v>43811</v>
      </c>
      <c r="R308" s="2">
        <v>14</v>
      </c>
      <c r="S308" s="2">
        <v>207.5</v>
      </c>
      <c r="T308" s="2">
        <v>31.1</v>
      </c>
      <c r="U308" s="2">
        <v>11</v>
      </c>
      <c r="V308" s="2">
        <v>1.33</v>
      </c>
      <c r="W308" s="2">
        <v>7</v>
      </c>
      <c r="X308" s="2">
        <v>2</v>
      </c>
      <c r="Y308" s="2" t="s">
        <v>110</v>
      </c>
      <c r="Z308" s="2">
        <v>7.3</v>
      </c>
      <c r="AA308" s="2">
        <v>6.1</v>
      </c>
      <c r="AB308" s="2">
        <v>6.5</v>
      </c>
      <c r="AC308" s="2">
        <v>7.5</v>
      </c>
      <c r="AD308" s="2">
        <v>10.9</v>
      </c>
      <c r="AE308" s="2">
        <v>10.3</v>
      </c>
      <c r="AF308" s="2">
        <v>7.6</v>
      </c>
      <c r="AG308" s="2">
        <v>8.8000000000000007</v>
      </c>
      <c r="AH308" s="2">
        <v>6.8</v>
      </c>
      <c r="AI308" s="2">
        <v>7.6</v>
      </c>
      <c r="AJ308" s="2">
        <v>7.8</v>
      </c>
      <c r="AK308" s="2">
        <v>5.5</v>
      </c>
      <c r="AL308" s="2">
        <v>5.4</v>
      </c>
      <c r="AM308" s="2">
        <v>6.3</v>
      </c>
      <c r="AN308" s="2">
        <v>7.7</v>
      </c>
      <c r="AO308" s="2">
        <v>7.5</v>
      </c>
      <c r="AP308" s="2">
        <v>6.8</v>
      </c>
      <c r="AQ308" s="2">
        <v>7</v>
      </c>
      <c r="AR308" s="2">
        <v>5</v>
      </c>
      <c r="AS308" s="2">
        <f t="shared" si="161"/>
        <v>6.6599999999999993</v>
      </c>
      <c r="AT308" s="2">
        <f t="shared" si="162"/>
        <v>2.1210191082802545</v>
      </c>
      <c r="AU308" s="2">
        <v>18</v>
      </c>
      <c r="AV308" s="2">
        <v>22</v>
      </c>
      <c r="AW308" s="2">
        <v>7</v>
      </c>
      <c r="AX308" s="2">
        <v>7</v>
      </c>
      <c r="AY308" s="2">
        <v>11</v>
      </c>
      <c r="AZ308" s="2">
        <v>22</v>
      </c>
      <c r="BA308" s="2">
        <v>19</v>
      </c>
      <c r="BB308" s="2">
        <v>15</v>
      </c>
      <c r="BC308" s="2">
        <v>16</v>
      </c>
      <c r="BD308" s="2">
        <v>7</v>
      </c>
      <c r="BG308" s="2" t="s">
        <v>11</v>
      </c>
      <c r="BH308" s="3">
        <v>43824</v>
      </c>
      <c r="BI308" s="3" t="s">
        <v>192</v>
      </c>
      <c r="BJ308" s="3">
        <v>44167</v>
      </c>
      <c r="BK308" s="8">
        <f t="shared" ref="BK308:BK313" si="186">BJ:BJ-BH:BH</f>
        <v>343</v>
      </c>
      <c r="BL308" s="8">
        <f t="shared" si="163"/>
        <v>11.433333333333334</v>
      </c>
      <c r="BM308" s="8">
        <f t="shared" si="164"/>
        <v>356</v>
      </c>
      <c r="BN308" s="9">
        <f t="shared" si="165"/>
        <v>11.866666666666667</v>
      </c>
      <c r="BO308" s="2">
        <v>286</v>
      </c>
      <c r="BP308" s="2">
        <v>45.6</v>
      </c>
      <c r="BQ308" s="2">
        <v>9</v>
      </c>
      <c r="BR308" s="2">
        <v>2.7919999999999998</v>
      </c>
      <c r="BS308" s="2">
        <v>6</v>
      </c>
      <c r="BT308" s="2">
        <v>1</v>
      </c>
      <c r="BU308" s="2">
        <v>10.3</v>
      </c>
      <c r="BV308" s="2">
        <v>11.8</v>
      </c>
      <c r="BW308" s="2">
        <v>9</v>
      </c>
      <c r="BX308" s="2">
        <v>12.4</v>
      </c>
      <c r="BY308" s="2">
        <v>9.3000000000000007</v>
      </c>
      <c r="BZ308" s="2">
        <v>10.8</v>
      </c>
      <c r="CA308" s="2">
        <v>12.5</v>
      </c>
      <c r="CB308" s="2">
        <v>10</v>
      </c>
      <c r="CC308" s="2">
        <v>11.7</v>
      </c>
      <c r="CD308" s="2">
        <v>11</v>
      </c>
      <c r="CE308" s="2">
        <v>7</v>
      </c>
      <c r="CF308" s="2">
        <v>7.5</v>
      </c>
      <c r="CG308" s="2">
        <v>7</v>
      </c>
      <c r="CH308" s="2">
        <v>7.3</v>
      </c>
      <c r="CI308" s="2">
        <v>7.5</v>
      </c>
      <c r="CJ308" s="2">
        <v>7.7</v>
      </c>
      <c r="CK308" s="2">
        <v>7.4</v>
      </c>
      <c r="CL308" s="2">
        <v>7.3</v>
      </c>
      <c r="CM308" s="2">
        <v>7.4</v>
      </c>
      <c r="CN308" s="2">
        <v>7.8</v>
      </c>
      <c r="CO308" s="2">
        <v>20</v>
      </c>
      <c r="CP308" s="2">
        <v>25</v>
      </c>
      <c r="CQ308" s="2">
        <v>18</v>
      </c>
      <c r="CR308" s="2">
        <v>25</v>
      </c>
      <c r="CS308" s="2">
        <v>22</v>
      </c>
      <c r="CT308" s="2">
        <v>26</v>
      </c>
      <c r="CU308" s="2">
        <v>26</v>
      </c>
      <c r="CV308" s="2">
        <v>20</v>
      </c>
      <c r="CW308" s="2">
        <v>27</v>
      </c>
      <c r="CX308" s="2">
        <v>28</v>
      </c>
      <c r="DA308" s="2" t="s">
        <v>12</v>
      </c>
      <c r="DB308" s="3">
        <v>44009</v>
      </c>
      <c r="DC308" s="3" t="s">
        <v>190</v>
      </c>
      <c r="DD308" s="3">
        <v>44410</v>
      </c>
      <c r="DE308" s="8">
        <f t="shared" si="170"/>
        <v>401</v>
      </c>
      <c r="DF308" s="8">
        <f t="shared" si="171"/>
        <v>13.366666666666667</v>
      </c>
      <c r="DG308" s="8">
        <f t="shared" si="172"/>
        <v>243</v>
      </c>
      <c r="DH308" s="9">
        <f t="shared" si="173"/>
        <v>8.1</v>
      </c>
      <c r="DI308" s="2">
        <v>336.2</v>
      </c>
      <c r="DJ308" s="2">
        <v>48.7</v>
      </c>
      <c r="DK308" s="2">
        <v>15</v>
      </c>
      <c r="DL308" s="2">
        <v>17.329999999999998</v>
      </c>
      <c r="DM308" s="2">
        <v>9</v>
      </c>
      <c r="DN308" s="2">
        <v>2</v>
      </c>
      <c r="DO308" s="2">
        <v>15.6</v>
      </c>
      <c r="DP308" s="2">
        <v>16.5</v>
      </c>
      <c r="DQ308" s="2">
        <v>18.3</v>
      </c>
      <c r="DR308" s="2">
        <v>15.7</v>
      </c>
      <c r="DS308" s="2">
        <v>18.8</v>
      </c>
      <c r="DT308" s="2">
        <v>17.5</v>
      </c>
      <c r="DU308" s="2">
        <v>15</v>
      </c>
      <c r="DV308" s="2">
        <v>16.3</v>
      </c>
      <c r="DW308" s="2">
        <v>15</v>
      </c>
      <c r="DX308" s="2">
        <v>14</v>
      </c>
      <c r="DY308" s="2">
        <v>10</v>
      </c>
      <c r="DZ308" s="2">
        <v>9.6999999999999993</v>
      </c>
      <c r="EA308" s="2">
        <v>10</v>
      </c>
      <c r="EB308" s="2">
        <v>10.199999999999999</v>
      </c>
      <c r="EC308" s="2">
        <v>9.6</v>
      </c>
      <c r="ED308" s="2">
        <v>10</v>
      </c>
      <c r="EE308" s="2">
        <v>9.3000000000000007</v>
      </c>
      <c r="EF308" s="2">
        <v>10</v>
      </c>
      <c r="EG308" s="2">
        <v>10.8</v>
      </c>
      <c r="EH308" s="2">
        <v>10.5</v>
      </c>
      <c r="EI308" s="2">
        <v>66</v>
      </c>
      <c r="EJ308" s="2">
        <v>69</v>
      </c>
      <c r="EK308" s="2">
        <v>77</v>
      </c>
      <c r="EL308" s="2">
        <v>71</v>
      </c>
      <c r="EM308" s="2">
        <v>76</v>
      </c>
      <c r="EN308" s="2">
        <v>75</v>
      </c>
      <c r="EO308" s="2">
        <v>57</v>
      </c>
      <c r="EP308" s="2">
        <v>83</v>
      </c>
      <c r="EQ308" s="2">
        <v>82</v>
      </c>
      <c r="ER308" s="2">
        <v>70</v>
      </c>
      <c r="ES308" s="2">
        <v>1</v>
      </c>
      <c r="ET308" s="2" t="s">
        <v>94</v>
      </c>
      <c r="EU308" s="2" t="s">
        <v>18</v>
      </c>
    </row>
    <row r="309" spans="1:151" x14ac:dyDescent="0.3">
      <c r="A309" s="2">
        <v>308</v>
      </c>
      <c r="B309" s="2">
        <v>2</v>
      </c>
      <c r="C309" s="2">
        <v>2</v>
      </c>
      <c r="D309" s="2">
        <v>9</v>
      </c>
      <c r="E309" s="2" t="s">
        <v>41</v>
      </c>
      <c r="F309" s="2" t="s">
        <v>17</v>
      </c>
      <c r="G309" s="2" t="s">
        <v>15</v>
      </c>
      <c r="H309" s="2">
        <v>1</v>
      </c>
      <c r="J309" s="3">
        <v>43104</v>
      </c>
      <c r="O309" s="3">
        <v>43607</v>
      </c>
      <c r="R309" s="2">
        <v>11</v>
      </c>
      <c r="S309" s="2">
        <v>115.5</v>
      </c>
      <c r="T309" s="2">
        <v>32.5</v>
      </c>
      <c r="U309" s="2">
        <v>9</v>
      </c>
      <c r="V309" s="2">
        <v>0.89100000000000001</v>
      </c>
      <c r="W309" s="2" t="s">
        <v>100</v>
      </c>
      <c r="X309" s="2" t="s">
        <v>100</v>
      </c>
      <c r="Y309" s="2">
        <v>6</v>
      </c>
      <c r="Z309" s="2">
        <v>6</v>
      </c>
      <c r="AA309" s="2">
        <v>6.1</v>
      </c>
      <c r="AB309" s="2">
        <v>4.5</v>
      </c>
      <c r="AC309" s="2">
        <v>4.5</v>
      </c>
      <c r="AD309" s="2">
        <v>4.4000000000000004</v>
      </c>
      <c r="AE309" s="2">
        <v>5</v>
      </c>
      <c r="AF309" s="2">
        <v>4</v>
      </c>
      <c r="AG309" s="2">
        <v>5</v>
      </c>
      <c r="AI309" s="2">
        <v>4.5</v>
      </c>
      <c r="AJ309" s="2">
        <v>4.5</v>
      </c>
      <c r="AK309" s="2">
        <v>4.4000000000000004</v>
      </c>
      <c r="AL309" s="2" t="s">
        <v>100</v>
      </c>
      <c r="AM309" s="2" t="s">
        <v>100</v>
      </c>
      <c r="AN309" s="2" t="s">
        <v>100</v>
      </c>
      <c r="AO309" s="2" t="s">
        <v>100</v>
      </c>
      <c r="AP309" s="2" t="s">
        <v>100</v>
      </c>
      <c r="AQ309" s="2" t="s">
        <v>100</v>
      </c>
      <c r="AR309" s="2" t="s">
        <v>100</v>
      </c>
      <c r="AS309" s="2">
        <f t="shared" si="161"/>
        <v>4.4666666666666668</v>
      </c>
      <c r="AT309" s="2">
        <f t="shared" si="162"/>
        <v>1.4225053078556262</v>
      </c>
      <c r="AU309" s="2">
        <v>5</v>
      </c>
      <c r="AV309" s="2">
        <v>4</v>
      </c>
      <c r="AW309" s="2">
        <v>5</v>
      </c>
      <c r="AX309" s="2" t="s">
        <v>100</v>
      </c>
      <c r="AY309" s="2" t="s">
        <v>100</v>
      </c>
      <c r="AZ309" s="2" t="s">
        <v>100</v>
      </c>
      <c r="BA309" s="2" t="s">
        <v>100</v>
      </c>
      <c r="BB309" s="2" t="s">
        <v>100</v>
      </c>
      <c r="BC309" s="2" t="s">
        <v>100</v>
      </c>
      <c r="BD309" s="2" t="s">
        <v>100</v>
      </c>
      <c r="BG309" s="2" t="s">
        <v>11</v>
      </c>
      <c r="BH309" s="3">
        <v>43692</v>
      </c>
      <c r="BI309" s="3" t="s">
        <v>190</v>
      </c>
      <c r="BJ309" s="3">
        <v>44017</v>
      </c>
      <c r="BK309" s="8">
        <f t="shared" si="186"/>
        <v>325</v>
      </c>
      <c r="BL309" s="8">
        <f t="shared" si="163"/>
        <v>10.833333333333334</v>
      </c>
      <c r="BM309" s="8">
        <f t="shared" si="164"/>
        <v>410</v>
      </c>
      <c r="BN309" s="9">
        <f t="shared" si="165"/>
        <v>13.666666666666666</v>
      </c>
      <c r="BO309" s="2">
        <v>279.5</v>
      </c>
      <c r="BP309" s="2">
        <v>41.6</v>
      </c>
      <c r="BQ309" s="2">
        <v>11</v>
      </c>
      <c r="BR309" s="2">
        <v>8.3000000000000007</v>
      </c>
      <c r="BS309" s="2">
        <v>7</v>
      </c>
      <c r="BT309" s="2">
        <v>2</v>
      </c>
      <c r="BU309" s="2">
        <v>15.2</v>
      </c>
      <c r="BV309" s="2">
        <v>16.3</v>
      </c>
      <c r="BW309" s="2">
        <v>14.2</v>
      </c>
      <c r="BX309" s="2">
        <v>14.2</v>
      </c>
      <c r="BY309" s="2">
        <v>15</v>
      </c>
      <c r="BZ309" s="2">
        <v>16.7</v>
      </c>
      <c r="CA309" s="2">
        <v>15.6</v>
      </c>
      <c r="CB309" s="2">
        <v>14.5</v>
      </c>
      <c r="CC309" s="2">
        <v>10.5</v>
      </c>
      <c r="CE309" s="2">
        <v>9.4</v>
      </c>
      <c r="CF309" s="2">
        <v>9</v>
      </c>
      <c r="CG309" s="2">
        <v>8.8000000000000007</v>
      </c>
      <c r="CH309" s="2">
        <v>9</v>
      </c>
      <c r="CI309" s="2">
        <v>9</v>
      </c>
      <c r="CJ309" s="2">
        <v>9</v>
      </c>
      <c r="CK309" s="2">
        <v>9.5</v>
      </c>
      <c r="CL309" s="2">
        <v>9.1999999999999993</v>
      </c>
      <c r="CM309" s="2">
        <v>4.5999999999999996</v>
      </c>
      <c r="CO309" s="2">
        <v>52</v>
      </c>
      <c r="CP309" s="2">
        <v>53</v>
      </c>
      <c r="CQ309" s="2">
        <v>50</v>
      </c>
      <c r="CR309" s="2">
        <v>47</v>
      </c>
      <c r="CS309" s="2">
        <v>47</v>
      </c>
      <c r="CT309" s="2">
        <v>54</v>
      </c>
      <c r="CU309" s="2">
        <v>59</v>
      </c>
      <c r="CV309" s="2">
        <v>56</v>
      </c>
      <c r="CW309" s="2">
        <v>28</v>
      </c>
      <c r="DA309" s="2" t="s">
        <v>12</v>
      </c>
      <c r="DB309" s="3">
        <v>44086</v>
      </c>
      <c r="DC309" s="3" t="s">
        <v>191</v>
      </c>
      <c r="DD309" s="3">
        <v>44382</v>
      </c>
      <c r="DE309" s="8">
        <f t="shared" si="170"/>
        <v>296</v>
      </c>
      <c r="DF309" s="8">
        <f t="shared" si="171"/>
        <v>9.8666666666666671</v>
      </c>
      <c r="DG309" s="8">
        <f t="shared" si="172"/>
        <v>365</v>
      </c>
      <c r="DH309" s="9">
        <f t="shared" si="173"/>
        <v>12.166666666666666</v>
      </c>
      <c r="DI309" s="2">
        <v>330</v>
      </c>
      <c r="DJ309" s="2">
        <v>45.7</v>
      </c>
      <c r="DK309" s="2">
        <v>10</v>
      </c>
      <c r="DL309" s="2">
        <v>7.25</v>
      </c>
      <c r="DM309" s="2">
        <v>7</v>
      </c>
      <c r="DN309" s="2">
        <v>2</v>
      </c>
      <c r="DO309" s="2">
        <v>16</v>
      </c>
      <c r="DP309" s="2">
        <v>10.7</v>
      </c>
      <c r="DQ309" s="2">
        <v>15.5</v>
      </c>
      <c r="DR309" s="2">
        <v>15.6</v>
      </c>
      <c r="DS309" s="2">
        <v>13.6</v>
      </c>
      <c r="DT309" s="2">
        <v>7</v>
      </c>
      <c r="DU309" s="2">
        <v>9.5</v>
      </c>
      <c r="DV309" s="2">
        <v>8</v>
      </c>
      <c r="DW309" s="2">
        <v>10</v>
      </c>
      <c r="DX309" s="2">
        <v>9</v>
      </c>
      <c r="DY309" s="2">
        <v>9.6999999999999993</v>
      </c>
      <c r="DZ309" s="2">
        <v>9.4</v>
      </c>
      <c r="EA309" s="2">
        <v>9.8000000000000007</v>
      </c>
      <c r="EB309" s="2">
        <v>9.4</v>
      </c>
      <c r="EC309" s="2">
        <v>9</v>
      </c>
      <c r="ED309" s="2">
        <v>6.4</v>
      </c>
      <c r="EE309" s="2">
        <v>4.8</v>
      </c>
      <c r="EF309" s="2">
        <v>6.4</v>
      </c>
      <c r="EG309" s="2">
        <v>8</v>
      </c>
      <c r="EH309" s="2">
        <v>6.4</v>
      </c>
      <c r="EI309" s="2">
        <v>49</v>
      </c>
      <c r="EJ309" s="2">
        <v>44</v>
      </c>
      <c r="EK309" s="2">
        <v>49</v>
      </c>
      <c r="EL309" s="2">
        <v>48</v>
      </c>
      <c r="EM309" s="2">
        <v>45</v>
      </c>
      <c r="EN309" s="2">
        <v>13</v>
      </c>
      <c r="EO309" s="2">
        <v>27</v>
      </c>
      <c r="EP309" s="2">
        <v>16</v>
      </c>
      <c r="EQ309" s="2">
        <v>24</v>
      </c>
      <c r="ER309" s="2">
        <v>17</v>
      </c>
      <c r="EU309" s="2" t="s">
        <v>18</v>
      </c>
    </row>
    <row r="310" spans="1:151" x14ac:dyDescent="0.3">
      <c r="A310" s="2">
        <v>309</v>
      </c>
      <c r="B310" s="2">
        <v>2</v>
      </c>
      <c r="C310" s="2">
        <v>3</v>
      </c>
      <c r="D310" s="2">
        <v>9</v>
      </c>
      <c r="E310" s="2" t="s">
        <v>41</v>
      </c>
      <c r="F310" s="2" t="s">
        <v>17</v>
      </c>
      <c r="G310" s="2" t="s">
        <v>15</v>
      </c>
      <c r="H310" s="2">
        <v>1</v>
      </c>
      <c r="J310" s="3">
        <v>43104</v>
      </c>
      <c r="R310" s="2">
        <v>15</v>
      </c>
      <c r="S310" s="2">
        <v>200</v>
      </c>
      <c r="T310" s="2">
        <v>35.4</v>
      </c>
      <c r="U310" s="2">
        <v>10</v>
      </c>
      <c r="AS310" s="2" t="e">
        <f t="shared" si="161"/>
        <v>#DIV/0!</v>
      </c>
      <c r="AT310" s="2" t="e">
        <f t="shared" si="162"/>
        <v>#DIV/0!</v>
      </c>
      <c r="BG310" s="2" t="s">
        <v>11</v>
      </c>
      <c r="BH310" s="3">
        <v>43791</v>
      </c>
      <c r="BI310" s="3" t="s">
        <v>192</v>
      </c>
      <c r="BJ310" s="3">
        <v>43964</v>
      </c>
      <c r="BK310" s="8">
        <f t="shared" si="186"/>
        <v>173</v>
      </c>
      <c r="BL310" s="8">
        <f t="shared" si="163"/>
        <v>5.7666666666666666</v>
      </c>
      <c r="BO310" s="2">
        <v>184</v>
      </c>
      <c r="BP310" s="2">
        <v>33</v>
      </c>
      <c r="BQ310" s="2">
        <v>8</v>
      </c>
      <c r="BR310" s="2">
        <v>6.1840000000000002</v>
      </c>
      <c r="BS310" s="2">
        <v>9</v>
      </c>
      <c r="BT310" s="2">
        <v>1</v>
      </c>
      <c r="BU310" s="2">
        <v>14.8</v>
      </c>
      <c r="BV310" s="2">
        <v>11.8</v>
      </c>
      <c r="BW310" s="2">
        <v>14.2</v>
      </c>
      <c r="BX310" s="2">
        <v>11</v>
      </c>
      <c r="BY310" s="2">
        <v>11</v>
      </c>
      <c r="BZ310" s="2">
        <v>13</v>
      </c>
      <c r="CA310" s="2">
        <v>12.4</v>
      </c>
      <c r="CB310" s="2">
        <v>13.8</v>
      </c>
      <c r="CC310" s="2">
        <v>13.4</v>
      </c>
      <c r="CD310" s="2">
        <v>13.8</v>
      </c>
      <c r="CE310" s="2">
        <v>8.9</v>
      </c>
      <c r="CF310" s="2">
        <v>8.6</v>
      </c>
      <c r="CG310" s="2">
        <v>8.5</v>
      </c>
      <c r="CH310" s="2">
        <v>9.8000000000000007</v>
      </c>
      <c r="CI310" s="2">
        <v>8.6999999999999993</v>
      </c>
      <c r="CJ310" s="2">
        <v>8.6999999999999993</v>
      </c>
      <c r="CK310" s="2">
        <v>8.5</v>
      </c>
      <c r="CL310" s="2">
        <v>8.6999999999999993</v>
      </c>
      <c r="CM310" s="2">
        <v>8.5</v>
      </c>
      <c r="CN310" s="2">
        <v>9</v>
      </c>
      <c r="CO310" s="2">
        <v>44</v>
      </c>
      <c r="CP310" s="2">
        <v>37</v>
      </c>
      <c r="CQ310" s="2">
        <v>37</v>
      </c>
      <c r="CR310" s="2">
        <v>38</v>
      </c>
      <c r="CS310" s="2">
        <v>37</v>
      </c>
      <c r="CT310" s="2">
        <v>37</v>
      </c>
      <c r="CU310" s="2">
        <v>37</v>
      </c>
      <c r="CV310" s="2">
        <v>40</v>
      </c>
      <c r="CW310" s="2">
        <v>39</v>
      </c>
      <c r="CX310" s="2">
        <v>45</v>
      </c>
      <c r="DA310" s="2" t="s">
        <v>12</v>
      </c>
      <c r="DB310" s="3">
        <v>43921</v>
      </c>
      <c r="DC310" s="3" t="s">
        <v>189</v>
      </c>
      <c r="DD310" s="3">
        <v>44040</v>
      </c>
      <c r="DE310" s="8">
        <f t="shared" si="170"/>
        <v>119</v>
      </c>
      <c r="DF310" s="8">
        <f t="shared" si="171"/>
        <v>3.9666666666666668</v>
      </c>
      <c r="DG310" s="8">
        <f t="shared" si="172"/>
        <v>76</v>
      </c>
      <c r="DH310" s="9">
        <f t="shared" si="173"/>
        <v>2.5333333333333332</v>
      </c>
      <c r="DI310" s="2">
        <v>320</v>
      </c>
      <c r="DJ310" s="2">
        <v>45</v>
      </c>
      <c r="DK310" s="2">
        <v>14</v>
      </c>
      <c r="DL310" s="2">
        <v>14.225</v>
      </c>
      <c r="DM310" s="2">
        <v>10</v>
      </c>
      <c r="DN310" s="2">
        <v>2</v>
      </c>
      <c r="DO310" s="2">
        <v>15.4</v>
      </c>
      <c r="DP310" s="2">
        <v>16.5</v>
      </c>
      <c r="DQ310" s="2">
        <v>15.2</v>
      </c>
      <c r="DR310" s="2">
        <v>17</v>
      </c>
      <c r="DS310" s="2">
        <v>16.5</v>
      </c>
      <c r="DT310" s="2">
        <v>14.2</v>
      </c>
      <c r="DU310" s="2">
        <v>16.8</v>
      </c>
      <c r="DV310" s="2">
        <v>18</v>
      </c>
      <c r="DW310" s="2">
        <v>15.8</v>
      </c>
      <c r="DX310" s="2">
        <v>12</v>
      </c>
      <c r="DY310" s="2">
        <v>10</v>
      </c>
      <c r="DZ310" s="2">
        <v>10.199999999999999</v>
      </c>
      <c r="EA310" s="2">
        <v>9.8000000000000007</v>
      </c>
      <c r="EB310" s="2">
        <v>9.5</v>
      </c>
      <c r="EC310" s="2">
        <v>9.3000000000000007</v>
      </c>
      <c r="ED310" s="2">
        <v>9.5</v>
      </c>
      <c r="EE310" s="2">
        <v>9.4</v>
      </c>
      <c r="EF310" s="2">
        <v>9.6999999999999993</v>
      </c>
      <c r="EG310" s="2">
        <v>9.5</v>
      </c>
      <c r="EH310" s="2">
        <v>9.6999999999999993</v>
      </c>
      <c r="EI310" s="2">
        <v>65</v>
      </c>
      <c r="EJ310" s="2">
        <v>70</v>
      </c>
      <c r="EK310" s="2">
        <v>63</v>
      </c>
      <c r="EL310" s="2">
        <v>66</v>
      </c>
      <c r="EM310" s="2">
        <v>65</v>
      </c>
      <c r="EN310" s="2">
        <v>50</v>
      </c>
      <c r="EO310" s="2">
        <v>70</v>
      </c>
      <c r="EP310" s="2">
        <v>68</v>
      </c>
      <c r="EQ310" s="2">
        <v>55</v>
      </c>
      <c r="ER310" s="2">
        <v>40</v>
      </c>
      <c r="ES310" s="2">
        <v>1</v>
      </c>
      <c r="ET310" s="2" t="s">
        <v>94</v>
      </c>
      <c r="EU310" s="2" t="s">
        <v>18</v>
      </c>
    </row>
    <row r="311" spans="1:151" x14ac:dyDescent="0.3">
      <c r="A311" s="2">
        <v>310</v>
      </c>
      <c r="B311" s="2">
        <v>2</v>
      </c>
      <c r="C311" s="2">
        <v>1</v>
      </c>
      <c r="D311" s="2">
        <v>9</v>
      </c>
      <c r="E311" s="2" t="s">
        <v>40</v>
      </c>
      <c r="F311" s="2" t="s">
        <v>17</v>
      </c>
      <c r="G311" s="2" t="s">
        <v>15</v>
      </c>
      <c r="H311" s="2">
        <v>1</v>
      </c>
      <c r="J311" s="3">
        <v>43104</v>
      </c>
      <c r="R311" s="2">
        <v>11</v>
      </c>
      <c r="S311" s="2">
        <v>221.5</v>
      </c>
      <c r="T311" s="2">
        <v>32.5</v>
      </c>
      <c r="U311" s="2">
        <v>10</v>
      </c>
      <c r="W311" s="2" t="s">
        <v>100</v>
      </c>
      <c r="X311" s="2" t="s">
        <v>100</v>
      </c>
      <c r="Y311" s="2" t="s">
        <v>100</v>
      </c>
      <c r="Z311" s="2" t="s">
        <v>100</v>
      </c>
      <c r="AA311" s="2" t="s">
        <v>100</v>
      </c>
      <c r="AB311" s="2" t="s">
        <v>100</v>
      </c>
      <c r="AC311" s="2" t="s">
        <v>100</v>
      </c>
      <c r="AD311" s="2" t="s">
        <v>100</v>
      </c>
      <c r="AE311" s="2" t="s">
        <v>100</v>
      </c>
      <c r="AF311" s="2" t="s">
        <v>100</v>
      </c>
      <c r="AG311" s="2" t="s">
        <v>100</v>
      </c>
      <c r="AH311" s="2" t="s">
        <v>100</v>
      </c>
      <c r="AI311" s="2" t="s">
        <v>100</v>
      </c>
      <c r="AJ311" s="2" t="s">
        <v>100</v>
      </c>
      <c r="AK311" s="2" t="s">
        <v>100</v>
      </c>
      <c r="AL311" s="2" t="s">
        <v>100</v>
      </c>
      <c r="AM311" s="2" t="s">
        <v>100</v>
      </c>
      <c r="AN311" s="2" t="s">
        <v>100</v>
      </c>
      <c r="AO311" s="2" t="s">
        <v>100</v>
      </c>
      <c r="AP311" s="2" t="s">
        <v>100</v>
      </c>
      <c r="AQ311" s="2" t="s">
        <v>100</v>
      </c>
      <c r="AR311" s="2" t="s">
        <v>100</v>
      </c>
      <c r="AS311" s="2" t="e">
        <f t="shared" si="161"/>
        <v>#DIV/0!</v>
      </c>
      <c r="AT311" s="2" t="e">
        <f t="shared" si="162"/>
        <v>#DIV/0!</v>
      </c>
      <c r="AU311" s="2" t="s">
        <v>100</v>
      </c>
      <c r="AV311" s="2" t="s">
        <v>100</v>
      </c>
      <c r="AW311" s="2" t="s">
        <v>100</v>
      </c>
      <c r="AX311" s="2" t="s">
        <v>100</v>
      </c>
      <c r="AY311" s="2" t="s">
        <v>100</v>
      </c>
      <c r="AZ311" s="2" t="s">
        <v>100</v>
      </c>
      <c r="BA311" s="2" t="s">
        <v>100</v>
      </c>
      <c r="BB311" s="2" t="s">
        <v>100</v>
      </c>
      <c r="BC311" s="2" t="s">
        <v>100</v>
      </c>
      <c r="BD311" s="2" t="s">
        <v>100</v>
      </c>
      <c r="BG311" s="2" t="s">
        <v>11</v>
      </c>
      <c r="BH311" s="3">
        <v>43695</v>
      </c>
      <c r="BI311" s="3" t="s">
        <v>190</v>
      </c>
      <c r="BJ311" s="3">
        <v>43879</v>
      </c>
      <c r="BK311" s="8">
        <f t="shared" si="186"/>
        <v>184</v>
      </c>
      <c r="BL311" s="8">
        <f t="shared" si="163"/>
        <v>6.1333333333333337</v>
      </c>
      <c r="BO311" s="2">
        <v>270</v>
      </c>
      <c r="BP311" s="2">
        <v>42.4</v>
      </c>
      <c r="BQ311" s="2">
        <v>7</v>
      </c>
      <c r="BR311" s="2">
        <v>6.0069999999999997</v>
      </c>
      <c r="BS311" s="2">
        <v>6</v>
      </c>
      <c r="BT311" s="2">
        <v>2</v>
      </c>
      <c r="BU311" s="2">
        <v>18.399999999999999</v>
      </c>
      <c r="BV311" s="2">
        <v>17</v>
      </c>
      <c r="BW311" s="2">
        <v>15.7</v>
      </c>
      <c r="BX311" s="2">
        <v>18.399999999999999</v>
      </c>
      <c r="BY311" s="2">
        <v>16.5</v>
      </c>
      <c r="BZ311" s="2">
        <v>20.7</v>
      </c>
      <c r="CA311" s="2">
        <v>18.7</v>
      </c>
      <c r="CB311" s="2">
        <v>19</v>
      </c>
      <c r="CC311" s="2">
        <v>18</v>
      </c>
      <c r="CD311" s="2">
        <v>16.8</v>
      </c>
      <c r="CE311" s="2">
        <v>10.4</v>
      </c>
      <c r="CF311" s="2">
        <v>10</v>
      </c>
      <c r="CG311" s="2">
        <v>9.4</v>
      </c>
      <c r="CH311" s="2">
        <v>9.6999999999999993</v>
      </c>
      <c r="CI311" s="2">
        <v>9</v>
      </c>
      <c r="CJ311" s="2">
        <v>10.4</v>
      </c>
      <c r="CK311" s="2">
        <v>10.5</v>
      </c>
      <c r="CL311" s="2">
        <v>9.6999999999999993</v>
      </c>
      <c r="CM311" s="2">
        <v>9.3000000000000007</v>
      </c>
      <c r="CN311" s="2">
        <v>9.6999999999999993</v>
      </c>
      <c r="CO311" s="2">
        <v>81</v>
      </c>
      <c r="CP311" s="2">
        <v>76</v>
      </c>
      <c r="CQ311" s="2">
        <v>68</v>
      </c>
      <c r="CR311" s="2">
        <v>72</v>
      </c>
      <c r="CS311" s="2">
        <v>64</v>
      </c>
      <c r="CT311" s="2">
        <v>88</v>
      </c>
      <c r="CU311" s="2">
        <v>80</v>
      </c>
      <c r="CV311" s="2">
        <v>7.9</v>
      </c>
      <c r="CW311" s="2">
        <v>68</v>
      </c>
      <c r="CX311" s="2">
        <v>68</v>
      </c>
      <c r="DA311" s="2" t="s">
        <v>12</v>
      </c>
      <c r="DB311" s="3">
        <v>43852</v>
      </c>
      <c r="DC311" s="3" t="s">
        <v>188</v>
      </c>
      <c r="DD311" s="3">
        <v>44050</v>
      </c>
      <c r="DE311" s="8">
        <f t="shared" si="170"/>
        <v>198</v>
      </c>
      <c r="DF311" s="8">
        <f t="shared" si="171"/>
        <v>6.6</v>
      </c>
      <c r="DG311" s="8">
        <f t="shared" si="172"/>
        <v>171</v>
      </c>
      <c r="DH311" s="9">
        <f t="shared" si="173"/>
        <v>5.7</v>
      </c>
      <c r="DI311" s="2">
        <v>344</v>
      </c>
      <c r="DJ311" s="2">
        <v>59.6</v>
      </c>
      <c r="DK311" s="2">
        <v>9</v>
      </c>
      <c r="DL311" s="2">
        <v>14</v>
      </c>
      <c r="DM311" s="2">
        <v>10</v>
      </c>
      <c r="DN311" s="2">
        <v>1</v>
      </c>
      <c r="DO311" s="2">
        <v>21.2</v>
      </c>
      <c r="DP311" s="2">
        <v>17.899999999999999</v>
      </c>
      <c r="DQ311" s="2">
        <v>20</v>
      </c>
      <c r="DR311" s="2">
        <v>19.7</v>
      </c>
      <c r="DS311" s="2">
        <v>21.4</v>
      </c>
      <c r="DT311" s="2">
        <v>20.7</v>
      </c>
      <c r="DU311" s="2">
        <v>21.6</v>
      </c>
      <c r="DV311" s="2">
        <v>17.8</v>
      </c>
      <c r="DW311" s="2">
        <v>21</v>
      </c>
      <c r="DX311" s="2">
        <v>21.3</v>
      </c>
      <c r="DY311" s="2">
        <v>10</v>
      </c>
      <c r="DZ311" s="2">
        <v>10.199999999999999</v>
      </c>
      <c r="EA311" s="2">
        <v>9.5</v>
      </c>
      <c r="EB311" s="2">
        <v>10.6</v>
      </c>
      <c r="EC311" s="2">
        <v>9.8000000000000007</v>
      </c>
      <c r="ED311" s="2">
        <v>10</v>
      </c>
      <c r="EE311" s="2">
        <v>10</v>
      </c>
      <c r="EF311" s="2">
        <v>9.8000000000000007</v>
      </c>
      <c r="EG311" s="2">
        <v>10</v>
      </c>
      <c r="EH311" s="2">
        <v>10.6</v>
      </c>
      <c r="EI311" s="2">
        <v>82</v>
      </c>
      <c r="EJ311" s="2">
        <v>75</v>
      </c>
      <c r="EK311" s="2">
        <v>72</v>
      </c>
      <c r="EL311" s="2">
        <v>84</v>
      </c>
      <c r="EM311" s="2">
        <v>86</v>
      </c>
      <c r="EN311" s="2">
        <v>70</v>
      </c>
      <c r="EO311" s="2">
        <v>83</v>
      </c>
      <c r="EP311" s="2">
        <v>70</v>
      </c>
      <c r="EQ311" s="2">
        <v>79</v>
      </c>
      <c r="ER311" s="2">
        <v>85</v>
      </c>
      <c r="ES311" s="2">
        <v>1</v>
      </c>
      <c r="ET311" s="2" t="s">
        <v>94</v>
      </c>
      <c r="EU311" s="2" t="s">
        <v>18</v>
      </c>
    </row>
    <row r="312" spans="1:151" x14ac:dyDescent="0.3">
      <c r="A312" s="2">
        <v>311</v>
      </c>
      <c r="B312" s="2">
        <v>2</v>
      </c>
      <c r="C312" s="2">
        <v>2</v>
      </c>
      <c r="D312" s="2">
        <v>9</v>
      </c>
      <c r="E312" s="2" t="s">
        <v>40</v>
      </c>
      <c r="F312" s="2" t="s">
        <v>17</v>
      </c>
      <c r="G312" s="2" t="s">
        <v>15</v>
      </c>
      <c r="H312" s="2">
        <v>1</v>
      </c>
      <c r="J312" s="3">
        <v>43104</v>
      </c>
      <c r="R312" s="2">
        <v>10</v>
      </c>
      <c r="S312" s="2">
        <v>231.5</v>
      </c>
      <c r="T312" s="2">
        <v>36.299999999999997</v>
      </c>
      <c r="U312" s="2">
        <v>8</v>
      </c>
      <c r="W312" s="2" t="s">
        <v>100</v>
      </c>
      <c r="X312" s="2" t="s">
        <v>100</v>
      </c>
      <c r="Y312" s="2" t="s">
        <v>100</v>
      </c>
      <c r="Z312" s="2" t="s">
        <v>100</v>
      </c>
      <c r="AA312" s="2" t="s">
        <v>100</v>
      </c>
      <c r="AB312" s="2" t="s">
        <v>100</v>
      </c>
      <c r="AC312" s="2" t="s">
        <v>100</v>
      </c>
      <c r="AD312" s="2" t="s">
        <v>100</v>
      </c>
      <c r="AE312" s="2" t="s">
        <v>100</v>
      </c>
      <c r="AF312" s="2" t="s">
        <v>100</v>
      </c>
      <c r="AG312" s="2" t="s">
        <v>100</v>
      </c>
      <c r="AH312" s="2" t="s">
        <v>100</v>
      </c>
      <c r="AI312" s="2" t="s">
        <v>100</v>
      </c>
      <c r="AJ312" s="2" t="s">
        <v>100</v>
      </c>
      <c r="AK312" s="2" t="s">
        <v>100</v>
      </c>
      <c r="AL312" s="2" t="s">
        <v>100</v>
      </c>
      <c r="AM312" s="2" t="s">
        <v>100</v>
      </c>
      <c r="AN312" s="2" t="s">
        <v>100</v>
      </c>
      <c r="AO312" s="2" t="s">
        <v>100</v>
      </c>
      <c r="AP312" s="2" t="s">
        <v>100</v>
      </c>
      <c r="AQ312" s="2" t="s">
        <v>100</v>
      </c>
      <c r="AR312" s="2" t="s">
        <v>100</v>
      </c>
      <c r="AS312" s="2" t="e">
        <f t="shared" si="161"/>
        <v>#DIV/0!</v>
      </c>
      <c r="AT312" s="2" t="e">
        <f t="shared" si="162"/>
        <v>#DIV/0!</v>
      </c>
      <c r="AU312" s="2" t="s">
        <v>100</v>
      </c>
      <c r="AV312" s="2" t="s">
        <v>100</v>
      </c>
      <c r="AW312" s="2" t="s">
        <v>100</v>
      </c>
      <c r="AX312" s="2" t="s">
        <v>100</v>
      </c>
      <c r="AY312" s="2" t="s">
        <v>100</v>
      </c>
      <c r="AZ312" s="2" t="s">
        <v>100</v>
      </c>
      <c r="BA312" s="2" t="s">
        <v>100</v>
      </c>
      <c r="BB312" s="2" t="s">
        <v>100</v>
      </c>
      <c r="BC312" s="2" t="s">
        <v>100</v>
      </c>
      <c r="BD312" s="2" t="s">
        <v>100</v>
      </c>
      <c r="BG312" s="2" t="s">
        <v>11</v>
      </c>
      <c r="BH312" s="3">
        <v>43675</v>
      </c>
      <c r="BI312" s="3" t="s">
        <v>190</v>
      </c>
      <c r="BJ312" s="3">
        <v>43875</v>
      </c>
      <c r="BK312" s="8">
        <f t="shared" si="186"/>
        <v>200</v>
      </c>
      <c r="BL312" s="8">
        <f t="shared" si="163"/>
        <v>6.666666666666667</v>
      </c>
      <c r="BO312" s="2">
        <v>330</v>
      </c>
      <c r="BP312" s="2">
        <v>47.7</v>
      </c>
      <c r="BQ312" s="2">
        <v>8</v>
      </c>
      <c r="BR312" s="2">
        <v>6.8079999999999998</v>
      </c>
      <c r="BS312" s="2">
        <v>11</v>
      </c>
      <c r="BT312" s="2">
        <v>2</v>
      </c>
      <c r="BU312" s="2">
        <v>13</v>
      </c>
      <c r="BV312" s="2">
        <v>10.199999999999999</v>
      </c>
      <c r="BW312" s="2">
        <v>11.3</v>
      </c>
      <c r="BX312" s="2">
        <v>12</v>
      </c>
      <c r="BY312" s="2">
        <v>11.7</v>
      </c>
      <c r="BZ312" s="2">
        <v>11</v>
      </c>
      <c r="CA312" s="2">
        <v>11</v>
      </c>
      <c r="CB312" s="2">
        <v>11.5</v>
      </c>
      <c r="CC312" s="2">
        <v>12.4</v>
      </c>
      <c r="CD312" s="2">
        <v>12.5</v>
      </c>
      <c r="CE312" s="2">
        <v>8</v>
      </c>
      <c r="CF312" s="2">
        <v>7.8</v>
      </c>
      <c r="CG312" s="2">
        <v>8</v>
      </c>
      <c r="CH312" s="2">
        <v>8.1999999999999993</v>
      </c>
      <c r="CI312" s="2">
        <v>8</v>
      </c>
      <c r="CJ312" s="2">
        <v>8.4</v>
      </c>
      <c r="CK312" s="2">
        <v>8</v>
      </c>
      <c r="CL312" s="2">
        <v>8</v>
      </c>
      <c r="CM312" s="2">
        <v>7.5</v>
      </c>
      <c r="CN312" s="2">
        <v>8.4</v>
      </c>
      <c r="CO312" s="2">
        <v>35</v>
      </c>
      <c r="CP312" s="2">
        <v>25</v>
      </c>
      <c r="CQ312" s="2">
        <v>26</v>
      </c>
      <c r="CR312" s="2">
        <v>31</v>
      </c>
      <c r="CS312" s="2">
        <v>26</v>
      </c>
      <c r="CT312" s="2">
        <v>31</v>
      </c>
      <c r="CU312" s="2">
        <v>32</v>
      </c>
      <c r="CV312" s="2">
        <v>36</v>
      </c>
      <c r="CW312" s="2">
        <v>33</v>
      </c>
      <c r="CX312" s="2">
        <v>30</v>
      </c>
      <c r="DA312" s="2" t="s">
        <v>12</v>
      </c>
      <c r="DB312" s="3">
        <v>43859</v>
      </c>
      <c r="DC312" s="3" t="s">
        <v>188</v>
      </c>
      <c r="DD312" s="3">
        <v>44034</v>
      </c>
      <c r="DE312" s="8">
        <f t="shared" si="170"/>
        <v>175</v>
      </c>
      <c r="DF312" s="8">
        <f t="shared" si="171"/>
        <v>5.833333333333333</v>
      </c>
      <c r="DG312" s="8">
        <f t="shared" si="172"/>
        <v>159</v>
      </c>
      <c r="DH312" s="9">
        <f t="shared" si="173"/>
        <v>5.3</v>
      </c>
      <c r="DI312" s="2">
        <v>320.2</v>
      </c>
      <c r="DJ312" s="2">
        <v>65</v>
      </c>
      <c r="DK312" s="2">
        <v>12</v>
      </c>
      <c r="DL312" s="2">
        <v>9.1999999999999993</v>
      </c>
      <c r="DM312" s="2">
        <v>13</v>
      </c>
      <c r="DN312" s="2">
        <v>2</v>
      </c>
      <c r="DO312" s="2">
        <v>14</v>
      </c>
      <c r="DP312" s="2">
        <v>12</v>
      </c>
      <c r="DQ312" s="2">
        <v>15.4</v>
      </c>
      <c r="DR312" s="2">
        <v>14</v>
      </c>
      <c r="DS312" s="2">
        <v>13.6</v>
      </c>
      <c r="DT312" s="2">
        <v>13.6</v>
      </c>
      <c r="DU312" s="2">
        <v>14</v>
      </c>
      <c r="DV312" s="2">
        <v>16.5</v>
      </c>
      <c r="DW312" s="2">
        <v>17</v>
      </c>
      <c r="DX312" s="2">
        <v>16</v>
      </c>
      <c r="DY312" s="2">
        <v>9.1999999999999993</v>
      </c>
      <c r="DZ312" s="2">
        <v>9</v>
      </c>
      <c r="EA312" s="2">
        <v>10</v>
      </c>
      <c r="EB312" s="2">
        <v>9.5</v>
      </c>
      <c r="EC312" s="2">
        <v>8.8000000000000007</v>
      </c>
      <c r="ED312" s="2">
        <v>9</v>
      </c>
      <c r="EE312" s="2">
        <v>10</v>
      </c>
      <c r="EF312" s="2">
        <v>9.6</v>
      </c>
      <c r="EG312" s="2">
        <v>9</v>
      </c>
      <c r="EH312" s="2">
        <v>8.8000000000000007</v>
      </c>
      <c r="EI312" s="2">
        <v>45</v>
      </c>
      <c r="EJ312" s="2">
        <v>32</v>
      </c>
      <c r="EK312" s="2">
        <v>51</v>
      </c>
      <c r="EL312" s="2">
        <v>46</v>
      </c>
      <c r="EM312" s="2">
        <v>31</v>
      </c>
      <c r="EN312" s="2">
        <v>41</v>
      </c>
      <c r="EO312" s="2">
        <v>43</v>
      </c>
      <c r="EP312" s="2">
        <v>47</v>
      </c>
      <c r="EQ312" s="2">
        <v>44</v>
      </c>
      <c r="ER312" s="2">
        <v>45</v>
      </c>
      <c r="ES312" s="2">
        <v>1</v>
      </c>
      <c r="ET312" s="2" t="s">
        <v>94</v>
      </c>
      <c r="EU312" s="2" t="s">
        <v>18</v>
      </c>
    </row>
    <row r="313" spans="1:151" x14ac:dyDescent="0.3">
      <c r="A313" s="2">
        <v>312</v>
      </c>
      <c r="B313" s="2">
        <v>2</v>
      </c>
      <c r="C313" s="2">
        <v>3</v>
      </c>
      <c r="D313" s="2">
        <v>9</v>
      </c>
      <c r="E313" s="2" t="s">
        <v>40</v>
      </c>
      <c r="F313" s="2" t="s">
        <v>17</v>
      </c>
      <c r="G313" s="2" t="s">
        <v>15</v>
      </c>
      <c r="H313" s="2">
        <v>1</v>
      </c>
      <c r="J313" s="3">
        <v>43104</v>
      </c>
      <c r="R313" s="2">
        <v>8</v>
      </c>
      <c r="S313" s="2">
        <v>237</v>
      </c>
      <c r="T313" s="2">
        <v>37.5</v>
      </c>
      <c r="U313" s="2">
        <v>8</v>
      </c>
      <c r="W313" s="2" t="s">
        <v>100</v>
      </c>
      <c r="X313" s="2" t="s">
        <v>100</v>
      </c>
      <c r="Y313" s="2" t="s">
        <v>100</v>
      </c>
      <c r="Z313" s="2" t="s">
        <v>100</v>
      </c>
      <c r="AA313" s="2" t="s">
        <v>100</v>
      </c>
      <c r="AB313" s="2" t="s">
        <v>100</v>
      </c>
      <c r="AC313" s="2" t="s">
        <v>100</v>
      </c>
      <c r="AD313" s="2" t="s">
        <v>100</v>
      </c>
      <c r="AE313" s="2" t="s">
        <v>100</v>
      </c>
      <c r="AF313" s="2" t="s">
        <v>100</v>
      </c>
      <c r="AG313" s="2" t="s">
        <v>100</v>
      </c>
      <c r="AH313" s="2" t="s">
        <v>100</v>
      </c>
      <c r="AI313" s="2" t="s">
        <v>100</v>
      </c>
      <c r="AJ313" s="2" t="s">
        <v>100</v>
      </c>
      <c r="AK313" s="2" t="s">
        <v>100</v>
      </c>
      <c r="AL313" s="2" t="s">
        <v>100</v>
      </c>
      <c r="AM313" s="2" t="s">
        <v>100</v>
      </c>
      <c r="AN313" s="2" t="s">
        <v>100</v>
      </c>
      <c r="AO313" s="2" t="s">
        <v>100</v>
      </c>
      <c r="AP313" s="2" t="s">
        <v>100</v>
      </c>
      <c r="AQ313" s="2" t="s">
        <v>100</v>
      </c>
      <c r="AR313" s="2" t="s">
        <v>100</v>
      </c>
      <c r="AS313" s="2" t="e">
        <f t="shared" si="161"/>
        <v>#DIV/0!</v>
      </c>
      <c r="AT313" s="2" t="e">
        <f t="shared" si="162"/>
        <v>#DIV/0!</v>
      </c>
      <c r="AU313" s="2" t="s">
        <v>100</v>
      </c>
      <c r="AV313" s="2" t="s">
        <v>100</v>
      </c>
      <c r="AW313" s="2" t="s">
        <v>100</v>
      </c>
      <c r="AX313" s="2" t="s">
        <v>100</v>
      </c>
      <c r="AY313" s="2" t="s">
        <v>100</v>
      </c>
      <c r="AZ313" s="2" t="s">
        <v>100</v>
      </c>
      <c r="BA313" s="2" t="s">
        <v>100</v>
      </c>
      <c r="BB313" s="2" t="s">
        <v>100</v>
      </c>
      <c r="BC313" s="2" t="s">
        <v>100</v>
      </c>
      <c r="BD313" s="2" t="s">
        <v>100</v>
      </c>
      <c r="BG313" s="2" t="s">
        <v>11</v>
      </c>
      <c r="BH313" s="3">
        <v>43641</v>
      </c>
      <c r="BI313" s="3" t="s">
        <v>190</v>
      </c>
      <c r="BJ313" s="3">
        <v>43881</v>
      </c>
      <c r="BK313" s="8">
        <f t="shared" si="186"/>
        <v>240</v>
      </c>
      <c r="BL313" s="8">
        <f t="shared" si="163"/>
        <v>8</v>
      </c>
      <c r="BO313" s="2">
        <v>242.5</v>
      </c>
      <c r="BP313" s="2">
        <v>35.200000000000003</v>
      </c>
      <c r="BQ313" s="2">
        <v>11</v>
      </c>
      <c r="BR313" s="2">
        <v>3.7440000000000002</v>
      </c>
      <c r="BS313" s="2">
        <v>8</v>
      </c>
      <c r="BT313" s="2">
        <v>1</v>
      </c>
      <c r="BU313" s="2">
        <v>10.5</v>
      </c>
      <c r="BV313" s="2">
        <v>11</v>
      </c>
      <c r="BW313" s="2">
        <v>10.5</v>
      </c>
      <c r="BX313" s="2">
        <v>8.4</v>
      </c>
      <c r="BY313" s="2">
        <v>11</v>
      </c>
      <c r="BZ313" s="2">
        <v>8.3000000000000007</v>
      </c>
      <c r="CA313" s="2">
        <v>10.7</v>
      </c>
      <c r="CB313" s="2">
        <v>9</v>
      </c>
      <c r="CC313" s="2">
        <v>8.1999999999999993</v>
      </c>
      <c r="CD313" s="2">
        <v>9</v>
      </c>
      <c r="CE313" s="2">
        <v>7.7</v>
      </c>
      <c r="CF313" s="2">
        <v>7</v>
      </c>
      <c r="CG313" s="2">
        <v>7.6</v>
      </c>
      <c r="CH313" s="2">
        <v>7</v>
      </c>
      <c r="CI313" s="2">
        <v>8.5</v>
      </c>
      <c r="CJ313" s="2">
        <v>7.7</v>
      </c>
      <c r="CK313" s="2">
        <v>7.5</v>
      </c>
      <c r="CL313" s="2">
        <v>7.8</v>
      </c>
      <c r="CM313" s="2">
        <v>8</v>
      </c>
      <c r="CN313" s="2">
        <v>7.8</v>
      </c>
      <c r="CO313" s="2">
        <v>26</v>
      </c>
      <c r="CP313" s="2">
        <v>28</v>
      </c>
      <c r="CQ313" s="2">
        <v>26</v>
      </c>
      <c r="CR313" s="2">
        <v>16</v>
      </c>
      <c r="CS313" s="2">
        <v>32</v>
      </c>
      <c r="CT313" s="2">
        <v>25</v>
      </c>
      <c r="CU313" s="2">
        <v>26</v>
      </c>
      <c r="CV313" s="2">
        <v>20</v>
      </c>
      <c r="CW313" s="2">
        <v>24</v>
      </c>
      <c r="CX313" s="2">
        <v>25</v>
      </c>
      <c r="DA313" s="2" t="s">
        <v>12</v>
      </c>
      <c r="DB313" s="3">
        <v>43852</v>
      </c>
      <c r="DC313" s="3" t="s">
        <v>188</v>
      </c>
      <c r="DD313" s="3">
        <v>44041</v>
      </c>
      <c r="DE313" s="8">
        <f t="shared" si="170"/>
        <v>189</v>
      </c>
      <c r="DF313" s="8">
        <f t="shared" si="171"/>
        <v>6.3</v>
      </c>
      <c r="DG313" s="8">
        <f t="shared" si="172"/>
        <v>160</v>
      </c>
      <c r="DH313" s="9">
        <f t="shared" si="173"/>
        <v>5.333333333333333</v>
      </c>
      <c r="DI313" s="2">
        <v>362</v>
      </c>
      <c r="DJ313" s="2">
        <v>58</v>
      </c>
      <c r="DK313" s="2">
        <v>10</v>
      </c>
      <c r="DL313" s="2">
        <v>12</v>
      </c>
      <c r="DM313" s="2">
        <v>12</v>
      </c>
      <c r="DN313" s="2">
        <v>2</v>
      </c>
      <c r="DO313" s="2">
        <v>13</v>
      </c>
      <c r="DP313" s="2">
        <v>12</v>
      </c>
      <c r="DQ313" s="2">
        <v>13</v>
      </c>
      <c r="DR313" s="2">
        <v>12.1</v>
      </c>
      <c r="DS313" s="2">
        <v>13</v>
      </c>
      <c r="DT313" s="2">
        <v>13</v>
      </c>
      <c r="DU313" s="2">
        <v>15.1</v>
      </c>
      <c r="DV313" s="2">
        <v>14.3</v>
      </c>
      <c r="DW313" s="2">
        <v>14.3</v>
      </c>
      <c r="DX313" s="2">
        <v>12</v>
      </c>
      <c r="DY313" s="2">
        <v>9</v>
      </c>
      <c r="DZ313" s="2">
        <v>8.5</v>
      </c>
      <c r="EA313" s="2">
        <v>9</v>
      </c>
      <c r="EB313" s="2">
        <v>9.8000000000000007</v>
      </c>
      <c r="EC313" s="2">
        <v>9</v>
      </c>
      <c r="ED313" s="2">
        <v>9</v>
      </c>
      <c r="EE313" s="2">
        <v>9.4</v>
      </c>
      <c r="EF313" s="2">
        <v>10</v>
      </c>
      <c r="EG313" s="2">
        <v>10</v>
      </c>
      <c r="EH313" s="2">
        <v>9</v>
      </c>
      <c r="EI313" s="2">
        <v>32</v>
      </c>
      <c r="EJ313" s="2">
        <v>30</v>
      </c>
      <c r="EK313" s="2">
        <v>26</v>
      </c>
      <c r="EL313" s="2">
        <v>32</v>
      </c>
      <c r="EM313" s="2">
        <v>28</v>
      </c>
      <c r="EN313" s="2">
        <v>27</v>
      </c>
      <c r="EO313" s="2">
        <v>38</v>
      </c>
      <c r="EP313" s="2">
        <v>31</v>
      </c>
      <c r="EQ313" s="2">
        <v>40</v>
      </c>
      <c r="ER313" s="2">
        <v>30</v>
      </c>
      <c r="ES313" s="2">
        <v>1</v>
      </c>
      <c r="ET313" s="2" t="s">
        <v>94</v>
      </c>
      <c r="EU313" s="2" t="s">
        <v>18</v>
      </c>
    </row>
    <row r="314" spans="1:151" x14ac:dyDescent="0.3">
      <c r="A314" s="2">
        <v>313</v>
      </c>
      <c r="B314" s="2">
        <v>2</v>
      </c>
      <c r="C314" s="2">
        <v>1</v>
      </c>
      <c r="D314" s="2">
        <v>9</v>
      </c>
      <c r="E314" s="2" t="s">
        <v>32</v>
      </c>
      <c r="F314" s="2" t="s">
        <v>33</v>
      </c>
      <c r="I314" s="2">
        <v>1</v>
      </c>
      <c r="J314" s="3">
        <v>43656</v>
      </c>
      <c r="K314" s="3">
        <v>44055</v>
      </c>
      <c r="L314" s="3" t="s">
        <v>190</v>
      </c>
      <c r="M314" s="7">
        <f t="shared" ref="M314:M340" si="187">K:K-J:J</f>
        <v>399</v>
      </c>
      <c r="N314" s="7">
        <f t="shared" si="159"/>
        <v>13.3</v>
      </c>
      <c r="O314" s="3">
        <v>44216</v>
      </c>
      <c r="P314" s="7">
        <f t="shared" ref="P314:P340" si="188">O:O-K:K</f>
        <v>161</v>
      </c>
      <c r="Q314" s="7">
        <f t="shared" ref="Q314:Q322" si="189">P:P/30</f>
        <v>5.3666666666666663</v>
      </c>
      <c r="R314" s="2">
        <v>7</v>
      </c>
      <c r="S314" s="2">
        <v>331</v>
      </c>
      <c r="T314" s="2">
        <v>47.5</v>
      </c>
      <c r="U314" s="2">
        <v>12</v>
      </c>
      <c r="V314" s="2">
        <v>17.324999999999999</v>
      </c>
      <c r="W314" s="2">
        <v>8</v>
      </c>
      <c r="X314" s="2">
        <v>2</v>
      </c>
      <c r="Y314" s="2">
        <v>25.5</v>
      </c>
      <c r="Z314" s="2">
        <v>22.5</v>
      </c>
      <c r="AA314" s="2">
        <v>23.5</v>
      </c>
      <c r="AB314" s="2">
        <v>25.4</v>
      </c>
      <c r="AC314" s="2">
        <v>19.2</v>
      </c>
      <c r="AD314" s="2">
        <v>22.5</v>
      </c>
      <c r="AE314" s="2">
        <v>22</v>
      </c>
      <c r="AF314" s="2">
        <v>21.5</v>
      </c>
      <c r="AG314" s="2">
        <v>22.5</v>
      </c>
      <c r="AH314" s="2">
        <v>24</v>
      </c>
      <c r="AI314" s="2">
        <v>12</v>
      </c>
      <c r="AJ314" s="2">
        <v>12.3</v>
      </c>
      <c r="AK314" s="2">
        <v>12.6</v>
      </c>
      <c r="AL314" s="2">
        <v>12.4</v>
      </c>
      <c r="AM314" s="2">
        <v>11.9</v>
      </c>
      <c r="AN314" s="2">
        <v>12.4</v>
      </c>
      <c r="AO314" s="2">
        <v>12</v>
      </c>
      <c r="AP314" s="2">
        <v>12.3</v>
      </c>
      <c r="AQ314" s="2">
        <v>12</v>
      </c>
      <c r="AR314" s="2">
        <v>12.3</v>
      </c>
      <c r="AS314" s="2">
        <f t="shared" si="161"/>
        <v>12.219999999999999</v>
      </c>
      <c r="AT314" s="2">
        <f t="shared" si="162"/>
        <v>3.8917197452229293</v>
      </c>
      <c r="AU314" s="2">
        <v>165</v>
      </c>
      <c r="AV314" s="2">
        <v>150</v>
      </c>
      <c r="AW314" s="2">
        <v>170</v>
      </c>
      <c r="AX314" s="2">
        <v>175</v>
      </c>
      <c r="AY314" s="2">
        <v>115</v>
      </c>
      <c r="AZ314" s="2">
        <v>140</v>
      </c>
      <c r="BA314" s="2">
        <v>138</v>
      </c>
      <c r="BB314" s="2">
        <v>140</v>
      </c>
      <c r="BC314" s="2">
        <v>135</v>
      </c>
      <c r="BD314" s="2">
        <v>160</v>
      </c>
      <c r="BE314" s="2">
        <v>1</v>
      </c>
      <c r="BF314" s="2" t="s">
        <v>94</v>
      </c>
      <c r="BG314" s="2" t="s">
        <v>11</v>
      </c>
      <c r="BH314" s="3"/>
      <c r="BJ314" s="3">
        <v>44327</v>
      </c>
      <c r="BM314" s="8">
        <f t="shared" si="164"/>
        <v>111</v>
      </c>
      <c r="BN314" s="9">
        <f t="shared" si="165"/>
        <v>3.7</v>
      </c>
      <c r="BO314" s="2">
        <v>409</v>
      </c>
      <c r="BP314" s="2">
        <v>55.5</v>
      </c>
      <c r="BQ314" s="2">
        <v>3</v>
      </c>
      <c r="BR314" s="2">
        <v>29.62</v>
      </c>
      <c r="BS314" s="2">
        <v>2</v>
      </c>
      <c r="BT314" s="2">
        <v>2</v>
      </c>
      <c r="BU314" s="2">
        <v>33</v>
      </c>
      <c r="BV314" s="2">
        <v>25.5</v>
      </c>
      <c r="BW314" s="2">
        <v>32.799999999999997</v>
      </c>
      <c r="BX314" s="2">
        <v>32.4</v>
      </c>
      <c r="BY314" s="2">
        <v>29.4</v>
      </c>
      <c r="BZ314" s="2">
        <v>30.2</v>
      </c>
      <c r="CA314" s="2">
        <v>27.8</v>
      </c>
      <c r="CB314" s="2">
        <v>27.6</v>
      </c>
      <c r="CC314" s="2">
        <v>25.3</v>
      </c>
      <c r="CD314" s="2">
        <v>26</v>
      </c>
      <c r="CE314" s="2">
        <v>13.6</v>
      </c>
      <c r="CF314" s="2">
        <v>12.6</v>
      </c>
      <c r="CG314" s="2">
        <v>14</v>
      </c>
      <c r="CH314" s="2">
        <v>13</v>
      </c>
      <c r="CI314" s="2">
        <v>13.2</v>
      </c>
      <c r="CJ314" s="2">
        <v>13.4</v>
      </c>
      <c r="CK314" s="2">
        <v>12.5</v>
      </c>
      <c r="CL314" s="2">
        <v>12.2</v>
      </c>
      <c r="CM314" s="2">
        <v>12.4</v>
      </c>
      <c r="CN314" s="2">
        <v>12.5</v>
      </c>
      <c r="CO314" s="2">
        <v>290</v>
      </c>
      <c r="CP314" s="2">
        <v>220</v>
      </c>
      <c r="CQ314" s="2">
        <v>305</v>
      </c>
      <c r="CR314" s="2">
        <v>280</v>
      </c>
      <c r="CS314" s="2">
        <v>250</v>
      </c>
      <c r="CT314" s="2">
        <v>275</v>
      </c>
      <c r="CU314" s="2">
        <v>220</v>
      </c>
      <c r="CV314" s="2">
        <v>215</v>
      </c>
      <c r="CW314" s="2">
        <v>200</v>
      </c>
      <c r="CX314" s="2">
        <v>210</v>
      </c>
      <c r="CY314" s="2" t="s">
        <v>123</v>
      </c>
      <c r="CZ314" s="2" t="s">
        <v>94</v>
      </c>
      <c r="DA314" s="2" t="s">
        <v>12</v>
      </c>
    </row>
    <row r="315" spans="1:151" x14ac:dyDescent="0.3">
      <c r="A315" s="2">
        <v>314</v>
      </c>
      <c r="B315" s="2">
        <v>2</v>
      </c>
      <c r="C315" s="2">
        <v>2</v>
      </c>
      <c r="D315" s="2">
        <v>9</v>
      </c>
      <c r="E315" s="2" t="s">
        <v>32</v>
      </c>
      <c r="F315" s="2" t="s">
        <v>33</v>
      </c>
      <c r="I315" s="2">
        <v>1</v>
      </c>
      <c r="J315" s="3">
        <v>43656</v>
      </c>
      <c r="K315" s="3">
        <v>44053</v>
      </c>
      <c r="L315" s="3" t="s">
        <v>190</v>
      </c>
      <c r="M315" s="7">
        <f t="shared" si="187"/>
        <v>397</v>
      </c>
      <c r="N315" s="7">
        <f t="shared" si="159"/>
        <v>13.233333333333333</v>
      </c>
      <c r="O315" s="3">
        <v>44216</v>
      </c>
      <c r="P315" s="7">
        <f t="shared" si="188"/>
        <v>163</v>
      </c>
      <c r="Q315" s="7">
        <f t="shared" si="189"/>
        <v>5.4333333333333336</v>
      </c>
      <c r="R315" s="2">
        <v>9</v>
      </c>
      <c r="S315" s="2">
        <v>351</v>
      </c>
      <c r="T315" s="2">
        <v>54</v>
      </c>
      <c r="U315" s="2">
        <v>11</v>
      </c>
      <c r="V315" s="2">
        <v>25.46</v>
      </c>
      <c r="W315" s="2">
        <v>8</v>
      </c>
      <c r="X315" s="2">
        <v>2</v>
      </c>
      <c r="Y315" s="2">
        <v>23.4</v>
      </c>
      <c r="Z315" s="2">
        <v>27</v>
      </c>
      <c r="AA315" s="2">
        <v>23</v>
      </c>
      <c r="AB315" s="2">
        <v>21.5</v>
      </c>
      <c r="AC315" s="2">
        <v>23</v>
      </c>
      <c r="AD315" s="2">
        <v>25.5</v>
      </c>
      <c r="AE315" s="2">
        <v>23.2</v>
      </c>
      <c r="AF315" s="2">
        <v>23.5</v>
      </c>
      <c r="AG315" s="2">
        <v>26</v>
      </c>
      <c r="AH315" s="2">
        <v>24.5</v>
      </c>
      <c r="AI315" s="2">
        <v>13.1</v>
      </c>
      <c r="AJ315" s="2">
        <v>12.9</v>
      </c>
      <c r="AK315" s="2">
        <v>13.4</v>
      </c>
      <c r="AL315" s="2">
        <v>13.3</v>
      </c>
      <c r="AM315" s="2">
        <v>13</v>
      </c>
      <c r="AN315" s="2">
        <v>12.6</v>
      </c>
      <c r="AO315" s="2">
        <v>12.9</v>
      </c>
      <c r="AP315" s="2">
        <v>12.8</v>
      </c>
      <c r="AQ315" s="2">
        <v>12.8</v>
      </c>
      <c r="AR315" s="2">
        <v>13.3</v>
      </c>
      <c r="AS315" s="2">
        <f t="shared" si="161"/>
        <v>13.01</v>
      </c>
      <c r="AT315" s="2">
        <f t="shared" si="162"/>
        <v>4.1433121019108281</v>
      </c>
      <c r="AU315" s="2">
        <v>185</v>
      </c>
      <c r="AV315" s="2">
        <v>205</v>
      </c>
      <c r="AW315" s="2">
        <v>183</v>
      </c>
      <c r="AX315" s="2">
        <v>185</v>
      </c>
      <c r="AY315" s="2">
        <v>180</v>
      </c>
      <c r="AZ315" s="2">
        <v>200</v>
      </c>
      <c r="BA315" s="2">
        <v>182</v>
      </c>
      <c r="BB315" s="2">
        <v>190</v>
      </c>
      <c r="BC315" s="2">
        <v>225</v>
      </c>
      <c r="BD315" s="2">
        <v>215</v>
      </c>
      <c r="BE315" s="2">
        <v>1</v>
      </c>
      <c r="BF315" s="2" t="s">
        <v>94</v>
      </c>
      <c r="BG315" s="2" t="s">
        <v>11</v>
      </c>
      <c r="BH315" s="3">
        <v>44292</v>
      </c>
      <c r="BI315" s="3" t="s">
        <v>189</v>
      </c>
      <c r="BJ315" s="3">
        <v>44452</v>
      </c>
      <c r="BK315" s="8">
        <f>BJ:BJ-BH:BH</f>
        <v>160</v>
      </c>
      <c r="BL315" s="8">
        <f t="shared" si="163"/>
        <v>5.333333333333333</v>
      </c>
      <c r="BM315" s="8">
        <f t="shared" si="164"/>
        <v>236</v>
      </c>
      <c r="BN315" s="9">
        <f t="shared" si="165"/>
        <v>7.8666666666666663</v>
      </c>
      <c r="BO315" s="2">
        <v>392</v>
      </c>
      <c r="BP315" s="2">
        <v>59</v>
      </c>
      <c r="BQ315" s="2">
        <v>5</v>
      </c>
      <c r="BR315" s="2">
        <v>27.59</v>
      </c>
      <c r="BS315" s="2">
        <v>10</v>
      </c>
      <c r="BT315" s="2">
        <v>2</v>
      </c>
      <c r="BU315" s="2">
        <v>25</v>
      </c>
      <c r="BV315" s="2">
        <v>25</v>
      </c>
      <c r="BW315" s="2">
        <v>28</v>
      </c>
      <c r="BX315" s="2">
        <v>26</v>
      </c>
      <c r="BY315" s="2">
        <v>24.5</v>
      </c>
      <c r="BZ315" s="2">
        <v>22</v>
      </c>
      <c r="CA315" s="2">
        <v>25.6</v>
      </c>
      <c r="CB315" s="2">
        <v>23</v>
      </c>
      <c r="CC315" s="2">
        <v>21.8</v>
      </c>
      <c r="CD315" s="2">
        <v>21</v>
      </c>
      <c r="CE315" s="2">
        <v>13.5</v>
      </c>
      <c r="CF315" s="2">
        <v>12.2</v>
      </c>
      <c r="CG315" s="2">
        <v>14.8</v>
      </c>
      <c r="CH315" s="2">
        <v>13.2</v>
      </c>
      <c r="CI315" s="2">
        <v>13.5</v>
      </c>
      <c r="CJ315" s="2">
        <v>12.5</v>
      </c>
      <c r="CK315" s="2">
        <v>11.8</v>
      </c>
      <c r="CL315" s="2">
        <v>12.4</v>
      </c>
      <c r="CM315" s="2">
        <v>13.5</v>
      </c>
      <c r="CN315" s="2">
        <v>11.3</v>
      </c>
      <c r="CO315" s="2">
        <v>225</v>
      </c>
      <c r="CP315" s="2">
        <v>205</v>
      </c>
      <c r="CQ315" s="2">
        <v>255</v>
      </c>
      <c r="CR315" s="2">
        <v>220</v>
      </c>
      <c r="CS315" s="2">
        <v>225</v>
      </c>
      <c r="CT315" s="2">
        <v>190</v>
      </c>
      <c r="CU315" s="2">
        <v>200</v>
      </c>
      <c r="CV315" s="2">
        <v>195</v>
      </c>
      <c r="CW315" s="2">
        <v>180</v>
      </c>
      <c r="CX315" s="2">
        <v>150</v>
      </c>
      <c r="CY315" s="2" t="s">
        <v>123</v>
      </c>
      <c r="CZ315" s="2" t="s">
        <v>94</v>
      </c>
      <c r="DA315" s="2" t="s">
        <v>12</v>
      </c>
    </row>
    <row r="316" spans="1:151" x14ac:dyDescent="0.3">
      <c r="A316" s="2">
        <v>315</v>
      </c>
      <c r="B316" s="2">
        <v>2</v>
      </c>
      <c r="C316" s="2">
        <v>3</v>
      </c>
      <c r="D316" s="2">
        <v>9</v>
      </c>
      <c r="E316" s="2" t="s">
        <v>32</v>
      </c>
      <c r="F316" s="2" t="s">
        <v>33</v>
      </c>
      <c r="I316" s="2">
        <v>1</v>
      </c>
      <c r="J316" s="3">
        <v>43656</v>
      </c>
      <c r="K316" s="3">
        <v>43998</v>
      </c>
      <c r="L316" s="3" t="s">
        <v>190</v>
      </c>
      <c r="M316" s="7">
        <f t="shared" si="187"/>
        <v>342</v>
      </c>
      <c r="N316" s="7">
        <f t="shared" si="159"/>
        <v>11.4</v>
      </c>
      <c r="O316" s="3">
        <v>44158</v>
      </c>
      <c r="P316" s="7">
        <f t="shared" si="188"/>
        <v>160</v>
      </c>
      <c r="Q316" s="7">
        <f t="shared" si="189"/>
        <v>5.333333333333333</v>
      </c>
      <c r="R316" s="2">
        <v>13</v>
      </c>
      <c r="S316" s="2">
        <v>367</v>
      </c>
      <c r="T316" s="2">
        <v>57.5</v>
      </c>
      <c r="U316" s="2">
        <v>10</v>
      </c>
      <c r="V316" s="2">
        <v>29</v>
      </c>
      <c r="W316" s="2">
        <v>9</v>
      </c>
      <c r="X316" s="2">
        <v>2</v>
      </c>
      <c r="Y316" s="2">
        <v>28.6</v>
      </c>
      <c r="Z316" s="2">
        <v>24</v>
      </c>
      <c r="AA316" s="2">
        <v>24</v>
      </c>
      <c r="AB316" s="2">
        <v>25.5</v>
      </c>
      <c r="AC316" s="2">
        <v>27</v>
      </c>
      <c r="AD316" s="2">
        <v>29.7</v>
      </c>
      <c r="AE316" s="2">
        <v>27.5</v>
      </c>
      <c r="AF316" s="2">
        <v>29.4</v>
      </c>
      <c r="AG316" s="2">
        <v>23</v>
      </c>
      <c r="AH316" s="2">
        <v>28</v>
      </c>
      <c r="AI316" s="2">
        <v>13.3</v>
      </c>
      <c r="AJ316" s="2">
        <v>11.5</v>
      </c>
      <c r="AK316" s="2">
        <v>11.8</v>
      </c>
      <c r="AL316" s="2">
        <v>12.4</v>
      </c>
      <c r="AM316" s="2">
        <v>12.5</v>
      </c>
      <c r="AN316" s="2">
        <v>12.5</v>
      </c>
      <c r="AO316" s="2">
        <v>12.4</v>
      </c>
      <c r="AP316" s="2">
        <v>12.5</v>
      </c>
      <c r="AQ316" s="2">
        <v>11.6</v>
      </c>
      <c r="AR316" s="2">
        <v>12.3</v>
      </c>
      <c r="AS316" s="2">
        <f t="shared" si="161"/>
        <v>12.28</v>
      </c>
      <c r="AT316" s="2">
        <f t="shared" si="162"/>
        <v>3.9108280254777066</v>
      </c>
      <c r="AU316" s="2">
        <v>219</v>
      </c>
      <c r="AV316" s="2">
        <v>134</v>
      </c>
      <c r="AW316" s="2">
        <v>151</v>
      </c>
      <c r="AX316" s="2">
        <v>173</v>
      </c>
      <c r="AY316" s="2">
        <v>169</v>
      </c>
      <c r="AZ316" s="2">
        <v>209</v>
      </c>
      <c r="BA316" s="2">
        <v>192</v>
      </c>
      <c r="BB316" s="2">
        <v>200</v>
      </c>
      <c r="BC316" s="2">
        <v>152</v>
      </c>
      <c r="BD316" s="2">
        <v>182</v>
      </c>
      <c r="BE316" s="2">
        <v>1</v>
      </c>
      <c r="BF316" s="2" t="s">
        <v>94</v>
      </c>
      <c r="BG316" s="2" t="s">
        <v>11</v>
      </c>
      <c r="BH316" s="3">
        <v>44230</v>
      </c>
      <c r="BI316" s="3" t="s">
        <v>188</v>
      </c>
      <c r="BJ316" s="3">
        <v>44369</v>
      </c>
      <c r="BK316" s="8">
        <f>BJ:BJ-BH:BH</f>
        <v>139</v>
      </c>
      <c r="BM316" s="8">
        <f t="shared" si="164"/>
        <v>211</v>
      </c>
      <c r="BN316" s="9">
        <f t="shared" si="165"/>
        <v>7.0333333333333332</v>
      </c>
      <c r="BO316" s="2">
        <v>365</v>
      </c>
      <c r="BP316" s="2">
        <v>69.599999999999994</v>
      </c>
      <c r="BQ316" s="2">
        <v>6</v>
      </c>
      <c r="BR316" s="2">
        <v>36.299999999999997</v>
      </c>
      <c r="BS316" s="2">
        <v>11</v>
      </c>
      <c r="BT316" s="2">
        <v>1</v>
      </c>
      <c r="BU316" s="2">
        <v>27</v>
      </c>
      <c r="BV316" s="2">
        <v>29.5</v>
      </c>
      <c r="BW316" s="2">
        <v>24</v>
      </c>
      <c r="BX316" s="2">
        <v>27</v>
      </c>
      <c r="BY316" s="2">
        <v>27</v>
      </c>
      <c r="BZ316" s="2">
        <v>25.4</v>
      </c>
      <c r="CA316" s="2">
        <v>29</v>
      </c>
      <c r="CB316" s="2">
        <v>26</v>
      </c>
      <c r="CC316" s="2">
        <v>26</v>
      </c>
      <c r="CD316" s="2">
        <v>23.5</v>
      </c>
      <c r="CE316" s="2">
        <v>13.1</v>
      </c>
      <c r="CF316" s="2">
        <v>13.4</v>
      </c>
      <c r="CG316" s="2">
        <v>13</v>
      </c>
      <c r="CH316" s="2">
        <v>13.2</v>
      </c>
      <c r="CI316" s="2">
        <v>12.9</v>
      </c>
      <c r="CJ316" s="2">
        <v>13.3</v>
      </c>
      <c r="CK316" s="2">
        <v>13.2</v>
      </c>
      <c r="CL316" s="2">
        <v>13.1</v>
      </c>
      <c r="CM316" s="2">
        <v>13.2</v>
      </c>
      <c r="CN316" s="2">
        <v>13.4</v>
      </c>
      <c r="CO316" s="2">
        <v>210</v>
      </c>
      <c r="CP316" s="2">
        <v>230</v>
      </c>
      <c r="CQ316" s="2">
        <v>180</v>
      </c>
      <c r="CR316" s="2">
        <v>205</v>
      </c>
      <c r="CS316" s="2">
        <v>175</v>
      </c>
      <c r="CT316" s="2">
        <v>190</v>
      </c>
      <c r="CU316" s="2">
        <v>225</v>
      </c>
      <c r="CV316" s="2">
        <v>200</v>
      </c>
      <c r="CW316" s="2">
        <v>190</v>
      </c>
      <c r="CX316" s="2">
        <v>175</v>
      </c>
      <c r="CY316" s="2" t="s">
        <v>123</v>
      </c>
      <c r="CZ316" s="2" t="s">
        <v>94</v>
      </c>
      <c r="DA316" s="2" t="s">
        <v>12</v>
      </c>
      <c r="DB316" s="3">
        <v>44343</v>
      </c>
      <c r="DC316" s="3" t="s">
        <v>189</v>
      </c>
      <c r="DD316" s="3">
        <v>44572</v>
      </c>
      <c r="DE316" s="8">
        <f>DD:DD-DB:DB</f>
        <v>229</v>
      </c>
      <c r="DF316" s="8">
        <f t="shared" ref="DF316:DF325" si="190">DE316/30</f>
        <v>7.6333333333333337</v>
      </c>
      <c r="DG316" s="8">
        <f>DD:DD-BJ:BJ</f>
        <v>203</v>
      </c>
      <c r="DH316" s="9">
        <f>DG:DG/30</f>
        <v>6.7666666666666666</v>
      </c>
      <c r="DI316" s="2">
        <v>430</v>
      </c>
      <c r="DJ316" s="2">
        <v>65.2</v>
      </c>
      <c r="DK316" s="2">
        <v>8</v>
      </c>
      <c r="DL316" s="2">
        <v>29.57</v>
      </c>
      <c r="DM316" s="2">
        <v>10</v>
      </c>
      <c r="DN316" s="2" t="s">
        <v>103</v>
      </c>
      <c r="DO316" s="2">
        <v>29</v>
      </c>
      <c r="DP316" s="2">
        <v>27</v>
      </c>
      <c r="DQ316" s="2">
        <v>29</v>
      </c>
      <c r="DR316" s="2">
        <v>24</v>
      </c>
      <c r="DS316" s="2">
        <v>24.7</v>
      </c>
      <c r="DT316" s="2">
        <v>26.5</v>
      </c>
      <c r="DU316" s="2">
        <v>27.7</v>
      </c>
      <c r="DV316" s="2">
        <v>21</v>
      </c>
      <c r="DW316" s="2">
        <v>25</v>
      </c>
      <c r="DX316" s="2">
        <v>22.3</v>
      </c>
      <c r="DY316" s="2">
        <v>12.6</v>
      </c>
      <c r="DZ316" s="2">
        <v>12.7</v>
      </c>
      <c r="EA316" s="2">
        <v>12</v>
      </c>
      <c r="EB316" s="2">
        <v>13</v>
      </c>
      <c r="EC316" s="2">
        <v>12.5</v>
      </c>
      <c r="ED316" s="2">
        <v>11.9</v>
      </c>
      <c r="EE316" s="2">
        <v>11</v>
      </c>
      <c r="EF316" s="2">
        <v>11.6</v>
      </c>
      <c r="EG316" s="2">
        <v>11</v>
      </c>
      <c r="EH316" s="2">
        <v>15</v>
      </c>
      <c r="EI316" s="2">
        <v>230</v>
      </c>
      <c r="EJ316" s="2">
        <v>225</v>
      </c>
      <c r="EK316" s="2">
        <v>180</v>
      </c>
      <c r="EL316" s="2">
        <v>190</v>
      </c>
      <c r="EM316" s="2">
        <v>190</v>
      </c>
      <c r="EN316" s="2">
        <v>180</v>
      </c>
      <c r="EO316" s="2">
        <v>145</v>
      </c>
      <c r="EP316" s="2">
        <v>160</v>
      </c>
      <c r="EQ316" s="2">
        <v>140</v>
      </c>
      <c r="ER316" s="2">
        <v>145</v>
      </c>
      <c r="ES316" s="2" t="s">
        <v>126</v>
      </c>
      <c r="ET316" s="2" t="s">
        <v>94</v>
      </c>
      <c r="EU316" s="2" t="s">
        <v>18</v>
      </c>
    </row>
    <row r="317" spans="1:151" x14ac:dyDescent="0.3">
      <c r="A317" s="2">
        <v>316</v>
      </c>
      <c r="B317" s="2">
        <v>2</v>
      </c>
      <c r="C317" s="2">
        <v>1</v>
      </c>
      <c r="D317" s="2">
        <v>9</v>
      </c>
      <c r="E317" s="2" t="s">
        <v>51</v>
      </c>
      <c r="F317" s="2" t="s">
        <v>17</v>
      </c>
      <c r="G317" s="2" t="s">
        <v>15</v>
      </c>
      <c r="H317" s="2">
        <v>1</v>
      </c>
      <c r="J317" s="3">
        <v>43535</v>
      </c>
      <c r="K317" s="3">
        <v>44105</v>
      </c>
      <c r="L317" s="3" t="s">
        <v>191</v>
      </c>
      <c r="M317" s="7">
        <f t="shared" si="187"/>
        <v>570</v>
      </c>
      <c r="N317" s="7">
        <f t="shared" si="159"/>
        <v>19</v>
      </c>
      <c r="O317" s="3">
        <v>44253</v>
      </c>
      <c r="P317" s="7">
        <f t="shared" si="188"/>
        <v>148</v>
      </c>
      <c r="Q317" s="7">
        <f t="shared" si="189"/>
        <v>4.9333333333333336</v>
      </c>
      <c r="R317" s="2">
        <v>6</v>
      </c>
      <c r="S317" s="2">
        <v>219</v>
      </c>
      <c r="T317" s="2">
        <v>38.299999999999997</v>
      </c>
      <c r="U317" s="2">
        <v>16</v>
      </c>
      <c r="V317" s="2">
        <v>9</v>
      </c>
      <c r="W317" s="2">
        <v>7</v>
      </c>
      <c r="X317" s="2">
        <v>2</v>
      </c>
      <c r="Y317" s="2">
        <v>23.2</v>
      </c>
      <c r="Z317" s="2">
        <v>20.2</v>
      </c>
      <c r="AA317" s="2">
        <v>19</v>
      </c>
      <c r="AB317" s="2">
        <v>16.7</v>
      </c>
      <c r="AC317" s="2">
        <v>15.3</v>
      </c>
      <c r="AD317" s="2">
        <v>21.5</v>
      </c>
      <c r="AE317" s="2">
        <v>22</v>
      </c>
      <c r="AF317" s="2">
        <v>23.6</v>
      </c>
      <c r="AG317" s="2">
        <v>22.5</v>
      </c>
      <c r="AH317" s="2">
        <v>21</v>
      </c>
      <c r="AI317" s="2">
        <v>11.5</v>
      </c>
      <c r="AJ317" s="2">
        <v>10.4</v>
      </c>
      <c r="AK317" s="2">
        <v>10.8</v>
      </c>
      <c r="AL317" s="2">
        <v>10.4</v>
      </c>
      <c r="AM317" s="2">
        <v>10.3</v>
      </c>
      <c r="AN317" s="2">
        <v>10.8</v>
      </c>
      <c r="AO317" s="2">
        <v>10</v>
      </c>
      <c r="AP317" s="2">
        <v>10.8</v>
      </c>
      <c r="AQ317" s="2">
        <v>11.8</v>
      </c>
      <c r="AR317" s="2">
        <v>10.3</v>
      </c>
      <c r="AS317" s="2">
        <f t="shared" si="161"/>
        <v>10.709999999999999</v>
      </c>
      <c r="AT317" s="2">
        <f t="shared" si="162"/>
        <v>3.4108280254777066</v>
      </c>
      <c r="AU317" s="2">
        <v>132</v>
      </c>
      <c r="AV317" s="2">
        <v>117</v>
      </c>
      <c r="AW317" s="2">
        <v>110</v>
      </c>
      <c r="AX317" s="2">
        <v>92</v>
      </c>
      <c r="AY317" s="2">
        <v>70</v>
      </c>
      <c r="AZ317" s="2">
        <v>124</v>
      </c>
      <c r="BA317" s="2">
        <v>129</v>
      </c>
      <c r="BB317" s="2">
        <v>131</v>
      </c>
      <c r="BC317" s="2">
        <v>132</v>
      </c>
      <c r="BD317" s="2">
        <v>125</v>
      </c>
      <c r="BE317" s="2">
        <v>1</v>
      </c>
      <c r="BF317" s="2" t="s">
        <v>94</v>
      </c>
      <c r="BG317" s="2" t="s">
        <v>11</v>
      </c>
      <c r="BH317" s="3"/>
    </row>
    <row r="318" spans="1:151" x14ac:dyDescent="0.3">
      <c r="A318" s="2">
        <v>317</v>
      </c>
      <c r="B318" s="2">
        <v>2</v>
      </c>
      <c r="C318" s="2">
        <v>2</v>
      </c>
      <c r="D318" s="2">
        <v>9</v>
      </c>
      <c r="E318" s="2" t="s">
        <v>51</v>
      </c>
      <c r="F318" s="2" t="s">
        <v>17</v>
      </c>
      <c r="G318" s="2" t="s">
        <v>15</v>
      </c>
      <c r="H318" s="2">
        <v>1</v>
      </c>
      <c r="J318" s="3">
        <v>43535</v>
      </c>
      <c r="K318" s="3">
        <v>44113</v>
      </c>
      <c r="L318" s="3" t="s">
        <v>191</v>
      </c>
      <c r="M318" s="7">
        <f t="shared" si="187"/>
        <v>578</v>
      </c>
      <c r="N318" s="7">
        <f t="shared" si="159"/>
        <v>19.266666666666666</v>
      </c>
      <c r="O318" s="3">
        <v>44209</v>
      </c>
      <c r="P318" s="7">
        <f t="shared" si="188"/>
        <v>96</v>
      </c>
      <c r="Q318" s="7">
        <f t="shared" si="189"/>
        <v>3.2</v>
      </c>
      <c r="R318" s="2">
        <v>12</v>
      </c>
      <c r="S318" s="2">
        <v>242</v>
      </c>
      <c r="T318" s="2">
        <v>45</v>
      </c>
      <c r="U318" s="2">
        <v>16</v>
      </c>
      <c r="V318" s="2">
        <v>16</v>
      </c>
      <c r="W318" s="2">
        <v>8</v>
      </c>
      <c r="X318" s="2">
        <v>1</v>
      </c>
      <c r="Y318" s="2">
        <v>22.5</v>
      </c>
      <c r="Z318" s="2">
        <v>19</v>
      </c>
      <c r="AA318" s="2">
        <v>26</v>
      </c>
      <c r="AB318" s="2">
        <v>15</v>
      </c>
      <c r="AC318" s="2">
        <v>24.6</v>
      </c>
      <c r="AD318" s="2">
        <v>26.1</v>
      </c>
      <c r="AE318" s="2">
        <v>24</v>
      </c>
      <c r="AF318" s="2">
        <v>24.2</v>
      </c>
      <c r="AG318" s="2">
        <v>25.5</v>
      </c>
      <c r="AH318" s="2">
        <v>22</v>
      </c>
      <c r="AI318" s="2">
        <v>11.2</v>
      </c>
      <c r="AJ318" s="2">
        <v>11</v>
      </c>
      <c r="AK318" s="2">
        <v>11.8</v>
      </c>
      <c r="AL318" s="2">
        <v>9.1999999999999993</v>
      </c>
      <c r="AM318" s="2">
        <v>11.3</v>
      </c>
      <c r="AN318" s="2">
        <v>9.6</v>
      </c>
      <c r="AO318" s="2">
        <v>10.8</v>
      </c>
      <c r="AP318" s="2">
        <v>11.3</v>
      </c>
      <c r="AQ318" s="2">
        <v>10</v>
      </c>
      <c r="AR318" s="2">
        <v>10.7</v>
      </c>
      <c r="AS318" s="2">
        <f t="shared" si="161"/>
        <v>10.69</v>
      </c>
      <c r="AT318" s="2">
        <f t="shared" si="162"/>
        <v>3.4044585987261144</v>
      </c>
      <c r="AU318" s="2">
        <v>131</v>
      </c>
      <c r="AV318" s="2">
        <v>106</v>
      </c>
      <c r="AW318" s="2">
        <v>165</v>
      </c>
      <c r="AX318" s="2">
        <v>59</v>
      </c>
      <c r="AY318" s="2">
        <v>150</v>
      </c>
      <c r="AZ318" s="2">
        <v>128</v>
      </c>
      <c r="BA318" s="2">
        <v>139</v>
      </c>
      <c r="BB318" s="2">
        <v>145</v>
      </c>
      <c r="BC318" s="2">
        <v>143</v>
      </c>
      <c r="BD318" s="2">
        <v>106</v>
      </c>
      <c r="BE318" s="2">
        <v>1</v>
      </c>
      <c r="BF318" s="2" t="s">
        <v>94</v>
      </c>
      <c r="BG318" s="2" t="s">
        <v>11</v>
      </c>
      <c r="BH318" s="3">
        <v>44384</v>
      </c>
      <c r="BI318" s="3" t="s">
        <v>191</v>
      </c>
      <c r="BJ318" s="3">
        <v>44471</v>
      </c>
      <c r="BK318" s="8">
        <f>BJ:BJ-BH:BH</f>
        <v>87</v>
      </c>
      <c r="BL318" s="8">
        <f t="shared" si="163"/>
        <v>2.9</v>
      </c>
      <c r="BM318" s="8">
        <f t="shared" si="164"/>
        <v>262</v>
      </c>
      <c r="BN318" s="9">
        <f t="shared" si="165"/>
        <v>8.7333333333333325</v>
      </c>
      <c r="BO318" s="2">
        <v>318</v>
      </c>
      <c r="BP318" s="2">
        <v>46.2</v>
      </c>
      <c r="BQ318" s="2">
        <v>7</v>
      </c>
      <c r="BR318" s="2">
        <v>16.12</v>
      </c>
      <c r="BS318" s="2">
        <v>9</v>
      </c>
      <c r="BT318" s="2">
        <v>2</v>
      </c>
      <c r="BU318" s="2">
        <v>24.4</v>
      </c>
      <c r="BV318" s="2">
        <v>24.5</v>
      </c>
      <c r="BW318" s="2">
        <v>23.2</v>
      </c>
      <c r="BX318" s="2">
        <v>20.2</v>
      </c>
      <c r="BY318" s="2">
        <v>23.6</v>
      </c>
      <c r="BZ318" s="2">
        <v>21.5</v>
      </c>
      <c r="CA318" s="2">
        <v>22</v>
      </c>
      <c r="CB318" s="2">
        <v>21</v>
      </c>
      <c r="CC318" s="2">
        <v>23</v>
      </c>
      <c r="CD318" s="2">
        <v>19.399999999999999</v>
      </c>
      <c r="CE318" s="2">
        <v>12.2</v>
      </c>
      <c r="CF318" s="2">
        <v>12.6</v>
      </c>
      <c r="CG318" s="2">
        <v>11.8</v>
      </c>
      <c r="CH318" s="2">
        <v>11.4</v>
      </c>
      <c r="CI318" s="2">
        <v>11.2</v>
      </c>
      <c r="CJ318" s="2">
        <v>11.5</v>
      </c>
      <c r="CK318" s="2">
        <v>11</v>
      </c>
      <c r="CL318" s="2">
        <v>11.3</v>
      </c>
      <c r="CM318" s="2">
        <v>10.3</v>
      </c>
      <c r="CN318" s="2">
        <v>10.8</v>
      </c>
      <c r="CO318" s="2">
        <v>175</v>
      </c>
      <c r="CP318" s="2">
        <v>180</v>
      </c>
      <c r="CQ318" s="2">
        <v>160</v>
      </c>
      <c r="CR318" s="2">
        <v>130</v>
      </c>
      <c r="CS318" s="2">
        <v>140</v>
      </c>
      <c r="CT318" s="2">
        <v>130</v>
      </c>
      <c r="CU318" s="2">
        <v>140</v>
      </c>
      <c r="CV318" s="2">
        <v>135</v>
      </c>
      <c r="CW318" s="2">
        <v>135</v>
      </c>
      <c r="CX318" s="2">
        <v>130</v>
      </c>
      <c r="CY318" s="2" t="s">
        <v>123</v>
      </c>
      <c r="CZ318" s="2" t="s">
        <v>94</v>
      </c>
      <c r="DA318" s="2" t="s">
        <v>12</v>
      </c>
      <c r="DB318" s="3">
        <v>44458</v>
      </c>
      <c r="DC318" s="3" t="s">
        <v>191</v>
      </c>
      <c r="DD318" s="3">
        <v>44563</v>
      </c>
      <c r="DE318" s="8">
        <f>DD:DD-DB:DB</f>
        <v>105</v>
      </c>
      <c r="DF318" s="8">
        <f t="shared" si="190"/>
        <v>3.5</v>
      </c>
      <c r="DG318" s="8">
        <f>DD:DD-BJ:BJ</f>
        <v>92</v>
      </c>
      <c r="DH318" s="9">
        <f>DG:DG/30</f>
        <v>3.0666666666666669</v>
      </c>
      <c r="DI318" s="2">
        <v>362</v>
      </c>
      <c r="DJ318" s="2">
        <v>55.4</v>
      </c>
      <c r="DK318" s="2">
        <v>7</v>
      </c>
      <c r="DL318" s="2">
        <v>16.21</v>
      </c>
      <c r="DM318" s="2">
        <v>9</v>
      </c>
      <c r="DN318" s="2">
        <v>1</v>
      </c>
      <c r="DO318" s="2">
        <v>22.6</v>
      </c>
      <c r="DP318" s="2">
        <v>25</v>
      </c>
      <c r="DQ318" s="2">
        <v>23.7</v>
      </c>
      <c r="DR318" s="2">
        <v>21</v>
      </c>
      <c r="DS318" s="2">
        <v>22</v>
      </c>
      <c r="DT318" s="2">
        <v>19</v>
      </c>
      <c r="DU318" s="2">
        <v>18</v>
      </c>
      <c r="DV318" s="2">
        <v>17.5</v>
      </c>
      <c r="DW318" s="2">
        <v>18.3</v>
      </c>
      <c r="DX318" s="2">
        <v>15.2</v>
      </c>
      <c r="DY318" s="2">
        <v>10.4</v>
      </c>
      <c r="DZ318" s="2">
        <v>10.199999999999999</v>
      </c>
      <c r="EA318" s="2">
        <v>10.5</v>
      </c>
      <c r="EB318" s="2">
        <v>10.5</v>
      </c>
      <c r="EC318" s="2">
        <v>10.199999999999999</v>
      </c>
      <c r="ED318" s="2">
        <v>10</v>
      </c>
      <c r="EE318" s="2">
        <v>9.6</v>
      </c>
      <c r="EF318" s="2">
        <v>9.5</v>
      </c>
      <c r="EG318" s="2">
        <v>9.6999999999999993</v>
      </c>
      <c r="EH318" s="2">
        <v>10.199999999999999</v>
      </c>
      <c r="EI318" s="2">
        <v>110</v>
      </c>
      <c r="EJ318" s="2">
        <v>120</v>
      </c>
      <c r="EK318" s="2">
        <v>110</v>
      </c>
      <c r="EL318" s="2">
        <v>105</v>
      </c>
      <c r="EM318" s="2">
        <v>100</v>
      </c>
      <c r="EN318" s="2">
        <v>85</v>
      </c>
      <c r="EO318" s="2">
        <v>75</v>
      </c>
      <c r="EP318" s="2">
        <v>75</v>
      </c>
      <c r="EQ318" s="2">
        <v>70</v>
      </c>
      <c r="ER318" s="2">
        <v>60</v>
      </c>
      <c r="ES318" s="2" t="s">
        <v>123</v>
      </c>
      <c r="ET318" s="2" t="s">
        <v>94</v>
      </c>
      <c r="EU318" s="2" t="s">
        <v>18</v>
      </c>
    </row>
    <row r="319" spans="1:151" x14ac:dyDescent="0.3">
      <c r="A319" s="2">
        <v>318</v>
      </c>
      <c r="B319" s="2">
        <v>2</v>
      </c>
      <c r="C319" s="2">
        <v>3</v>
      </c>
      <c r="D319" s="2">
        <v>9</v>
      </c>
      <c r="E319" s="2" t="s">
        <v>51</v>
      </c>
      <c r="F319" s="2" t="s">
        <v>17</v>
      </c>
      <c r="G319" s="2" t="s">
        <v>15</v>
      </c>
      <c r="H319" s="2">
        <v>1</v>
      </c>
      <c r="J319" s="3">
        <v>43535</v>
      </c>
      <c r="K319" s="3">
        <v>44086</v>
      </c>
      <c r="L319" s="3" t="s">
        <v>191</v>
      </c>
      <c r="M319" s="7">
        <f t="shared" si="187"/>
        <v>551</v>
      </c>
      <c r="N319" s="7">
        <f t="shared" si="159"/>
        <v>18.366666666666667</v>
      </c>
      <c r="O319" s="3">
        <v>44414</v>
      </c>
      <c r="P319" s="7">
        <f t="shared" si="188"/>
        <v>328</v>
      </c>
      <c r="Q319" s="7">
        <f t="shared" si="189"/>
        <v>10.933333333333334</v>
      </c>
      <c r="R319" s="2">
        <v>10</v>
      </c>
      <c r="S319" s="2">
        <v>286.3</v>
      </c>
      <c r="T319" s="2">
        <v>31</v>
      </c>
      <c r="U319" s="2">
        <v>16</v>
      </c>
      <c r="V319" s="2">
        <v>9.6150000000000002</v>
      </c>
      <c r="W319" s="2">
        <v>6</v>
      </c>
      <c r="X319" s="2">
        <v>2</v>
      </c>
      <c r="Y319" s="2">
        <v>23.5</v>
      </c>
      <c r="Z319" s="2">
        <v>20.5</v>
      </c>
      <c r="AA319" s="2">
        <v>23.8</v>
      </c>
      <c r="AB319" s="2">
        <v>25</v>
      </c>
      <c r="AC319" s="2">
        <v>22.8</v>
      </c>
      <c r="AD319" s="2">
        <v>19</v>
      </c>
      <c r="AE319" s="2">
        <v>22</v>
      </c>
      <c r="AF319" s="2">
        <v>19</v>
      </c>
      <c r="AG319" s="2">
        <v>21</v>
      </c>
      <c r="AH319" s="2">
        <v>17</v>
      </c>
      <c r="AI319" s="2">
        <v>11</v>
      </c>
      <c r="AJ319" s="2">
        <v>10.8</v>
      </c>
      <c r="AK319" s="2">
        <v>10.5</v>
      </c>
      <c r="AL319" s="2">
        <v>11.8</v>
      </c>
      <c r="AM319" s="2">
        <v>10.5</v>
      </c>
      <c r="AN319" s="2">
        <v>10.3</v>
      </c>
      <c r="AO319" s="2">
        <v>10.4</v>
      </c>
      <c r="AP319" s="2">
        <v>11</v>
      </c>
      <c r="AQ319" s="2">
        <v>10.6</v>
      </c>
      <c r="AR319" s="2">
        <v>10.199999999999999</v>
      </c>
      <c r="AS319" s="2">
        <f t="shared" si="161"/>
        <v>10.709999999999999</v>
      </c>
      <c r="AT319" s="2">
        <f t="shared" si="162"/>
        <v>3.4108280254777066</v>
      </c>
      <c r="AU319" s="2">
        <v>135</v>
      </c>
      <c r="AV319" s="2">
        <v>115</v>
      </c>
      <c r="AW319" s="2">
        <v>135</v>
      </c>
      <c r="AX319" s="2">
        <v>155</v>
      </c>
      <c r="AY319" s="2">
        <v>130</v>
      </c>
      <c r="AZ319" s="2">
        <v>90</v>
      </c>
      <c r="BA319" s="2">
        <v>120</v>
      </c>
      <c r="BB319" s="2">
        <v>100</v>
      </c>
      <c r="BC319" s="2">
        <v>130</v>
      </c>
      <c r="BD319" s="2">
        <v>85</v>
      </c>
      <c r="BE319" s="2" t="s">
        <v>126</v>
      </c>
      <c r="BF319" s="2" t="s">
        <v>94</v>
      </c>
      <c r="BG319" s="2" t="s">
        <v>11</v>
      </c>
      <c r="BH319" s="3">
        <v>44214</v>
      </c>
      <c r="BI319" s="3" t="s">
        <v>188</v>
      </c>
      <c r="BJ319" s="3">
        <v>44515</v>
      </c>
      <c r="BK319" s="8">
        <f>BJ:BJ-BH:BH</f>
        <v>301</v>
      </c>
      <c r="BL319" s="8">
        <f t="shared" si="163"/>
        <v>10.033333333333333</v>
      </c>
      <c r="BM319" s="8">
        <f t="shared" si="164"/>
        <v>101</v>
      </c>
      <c r="BN319" s="9">
        <f t="shared" si="165"/>
        <v>3.3666666666666667</v>
      </c>
      <c r="BO319" s="2">
        <v>263</v>
      </c>
      <c r="BP319" s="2">
        <v>33</v>
      </c>
      <c r="BQ319" s="2">
        <v>8</v>
      </c>
      <c r="BR319" s="2">
        <v>3.0150000000000001</v>
      </c>
      <c r="BS319" s="2">
        <v>6</v>
      </c>
      <c r="BT319" s="2">
        <v>1</v>
      </c>
      <c r="BU319" s="2">
        <v>17.7</v>
      </c>
      <c r="BV319" s="2">
        <v>16.8</v>
      </c>
      <c r="BW319" s="2">
        <v>16.2</v>
      </c>
      <c r="BX319" s="2">
        <v>19</v>
      </c>
      <c r="BY319" s="2">
        <v>17.5</v>
      </c>
      <c r="BZ319" s="2">
        <v>17.5</v>
      </c>
      <c r="CA319" s="2">
        <v>18</v>
      </c>
      <c r="CB319" s="2">
        <v>15</v>
      </c>
      <c r="CC319" s="2">
        <v>12.2</v>
      </c>
      <c r="CD319" s="2">
        <v>10.4</v>
      </c>
      <c r="CE319" s="2">
        <v>7.5</v>
      </c>
      <c r="CF319" s="2">
        <v>8</v>
      </c>
      <c r="CG319" s="2">
        <v>6.4</v>
      </c>
      <c r="CH319" s="2">
        <v>7</v>
      </c>
      <c r="CI319" s="2">
        <v>7.4</v>
      </c>
      <c r="CJ319" s="2">
        <v>8.4</v>
      </c>
      <c r="CK319" s="2">
        <v>7.5</v>
      </c>
      <c r="CL319" s="2">
        <v>7.4</v>
      </c>
      <c r="CM319" s="2">
        <v>6</v>
      </c>
      <c r="CN319" s="2">
        <v>6.2</v>
      </c>
      <c r="CO319" s="2">
        <v>40</v>
      </c>
      <c r="CP319" s="2">
        <v>40</v>
      </c>
      <c r="CQ319" s="2">
        <v>35</v>
      </c>
      <c r="CR319" s="2">
        <v>45</v>
      </c>
      <c r="CS319" s="2">
        <v>45</v>
      </c>
      <c r="CT319" s="2">
        <v>50</v>
      </c>
      <c r="CU319" s="2">
        <v>45</v>
      </c>
      <c r="CV319" s="2">
        <v>35</v>
      </c>
      <c r="CW319" s="2">
        <v>25</v>
      </c>
      <c r="CX319" s="2">
        <v>20</v>
      </c>
      <c r="CY319" s="2" t="s">
        <v>126</v>
      </c>
      <c r="CZ319" s="2" t="s">
        <v>94</v>
      </c>
      <c r="DA319" s="2" t="s">
        <v>12</v>
      </c>
    </row>
    <row r="320" spans="1:151" x14ac:dyDescent="0.3">
      <c r="A320" s="2">
        <v>319</v>
      </c>
      <c r="B320" s="2">
        <v>2</v>
      </c>
      <c r="C320" s="2">
        <v>1</v>
      </c>
      <c r="D320" s="2">
        <v>9</v>
      </c>
      <c r="E320" s="2" t="s">
        <v>61</v>
      </c>
      <c r="F320" s="2" t="s">
        <v>62</v>
      </c>
      <c r="G320" s="2" t="s">
        <v>10</v>
      </c>
      <c r="H320" s="2">
        <v>1</v>
      </c>
      <c r="J320" s="3">
        <v>43953</v>
      </c>
      <c r="K320" s="3">
        <v>44385</v>
      </c>
      <c r="L320" s="3" t="s">
        <v>190</v>
      </c>
      <c r="M320" s="7">
        <f t="shared" si="187"/>
        <v>432</v>
      </c>
      <c r="N320" s="7">
        <f t="shared" si="159"/>
        <v>14.4</v>
      </c>
      <c r="O320" s="3">
        <v>44450</v>
      </c>
      <c r="P320" s="7">
        <f t="shared" si="188"/>
        <v>65</v>
      </c>
      <c r="Q320" s="7">
        <f t="shared" si="189"/>
        <v>2.1666666666666665</v>
      </c>
      <c r="R320" s="2">
        <v>8</v>
      </c>
      <c r="S320" s="2">
        <v>241</v>
      </c>
      <c r="T320" s="2">
        <v>26.2</v>
      </c>
      <c r="U320" s="2">
        <v>6</v>
      </c>
      <c r="V320" s="2">
        <v>2.36</v>
      </c>
      <c r="W320" s="2">
        <v>7</v>
      </c>
      <c r="X320" s="2">
        <v>2</v>
      </c>
      <c r="Y320" s="2">
        <v>11</v>
      </c>
      <c r="Z320" s="2">
        <v>10.6</v>
      </c>
      <c r="AA320" s="2">
        <v>9.5</v>
      </c>
      <c r="AB320" s="2">
        <v>11</v>
      </c>
      <c r="AC320" s="2">
        <v>10.5</v>
      </c>
      <c r="AD320" s="2">
        <v>9.5</v>
      </c>
      <c r="AE320" s="2">
        <v>8.6</v>
      </c>
      <c r="AF320" s="2">
        <v>11</v>
      </c>
      <c r="AG320" s="2">
        <v>10.3</v>
      </c>
      <c r="AH320" s="2">
        <v>9.1999999999999993</v>
      </c>
      <c r="AI320" s="2">
        <v>7.6</v>
      </c>
      <c r="AJ320" s="2">
        <v>7.8</v>
      </c>
      <c r="AK320" s="2">
        <v>6.7</v>
      </c>
      <c r="AL320" s="2">
        <v>6.3</v>
      </c>
      <c r="AM320" s="2">
        <v>6.4</v>
      </c>
      <c r="AN320" s="2">
        <v>6.5</v>
      </c>
      <c r="AO320" s="2">
        <v>7.4</v>
      </c>
      <c r="AP320" s="2">
        <v>7.6</v>
      </c>
      <c r="AQ320" s="2">
        <v>7.4</v>
      </c>
      <c r="AR320" s="2">
        <v>6</v>
      </c>
      <c r="AS320" s="2">
        <f t="shared" si="161"/>
        <v>6.9699999999999989</v>
      </c>
      <c r="AT320" s="2">
        <f t="shared" si="162"/>
        <v>2.2197452229299359</v>
      </c>
      <c r="AU320" s="2">
        <v>30</v>
      </c>
      <c r="AV320" s="2">
        <v>30</v>
      </c>
      <c r="AW320" s="2">
        <v>20</v>
      </c>
      <c r="AX320" s="2">
        <v>20</v>
      </c>
      <c r="AY320" s="2">
        <v>25</v>
      </c>
      <c r="AZ320" s="2">
        <v>20</v>
      </c>
      <c r="BA320" s="2">
        <v>20</v>
      </c>
      <c r="BB320" s="2">
        <v>25</v>
      </c>
      <c r="BC320" s="2">
        <v>25</v>
      </c>
      <c r="BD320" s="2">
        <v>20</v>
      </c>
      <c r="BE320" s="2" t="s">
        <v>124</v>
      </c>
      <c r="BF320" s="2" t="s">
        <v>94</v>
      </c>
      <c r="BG320" s="2" t="s">
        <v>11</v>
      </c>
      <c r="BH320" s="3"/>
    </row>
    <row r="321" spans="1:151" x14ac:dyDescent="0.3">
      <c r="A321" s="2">
        <v>320</v>
      </c>
      <c r="B321" s="2">
        <v>2</v>
      </c>
      <c r="C321" s="2">
        <v>2</v>
      </c>
      <c r="D321" s="2">
        <v>9</v>
      </c>
      <c r="E321" s="2" t="s">
        <v>61</v>
      </c>
      <c r="F321" s="2" t="s">
        <v>62</v>
      </c>
      <c r="G321" s="2" t="s">
        <v>10</v>
      </c>
      <c r="H321" s="2">
        <v>1</v>
      </c>
      <c r="J321" s="3">
        <v>43953</v>
      </c>
      <c r="K321" s="3">
        <v>44369</v>
      </c>
      <c r="L321" s="3" t="s">
        <v>190</v>
      </c>
      <c r="M321" s="7">
        <f t="shared" si="187"/>
        <v>416</v>
      </c>
      <c r="N321" s="7">
        <f t="shared" si="159"/>
        <v>13.866666666666667</v>
      </c>
      <c r="O321" s="3">
        <v>44450</v>
      </c>
      <c r="P321" s="7">
        <f t="shared" si="188"/>
        <v>81</v>
      </c>
      <c r="Q321" s="7">
        <f t="shared" si="189"/>
        <v>2.7</v>
      </c>
      <c r="R321" s="2">
        <v>12</v>
      </c>
      <c r="S321" s="2">
        <v>270</v>
      </c>
      <c r="T321" s="2">
        <v>31.8</v>
      </c>
      <c r="U321" s="2">
        <v>3</v>
      </c>
      <c r="V321" s="2">
        <v>3.64</v>
      </c>
      <c r="W321" s="2">
        <v>9</v>
      </c>
      <c r="X321" s="2">
        <v>2</v>
      </c>
      <c r="Y321" s="2">
        <v>10.199999999999999</v>
      </c>
      <c r="Z321" s="2">
        <v>10.5</v>
      </c>
      <c r="AA321" s="2">
        <v>8.9</v>
      </c>
      <c r="AB321" s="2">
        <v>10.6</v>
      </c>
      <c r="AC321" s="2">
        <v>9.5</v>
      </c>
      <c r="AD321" s="2">
        <v>11</v>
      </c>
      <c r="AE321" s="2">
        <v>9.6</v>
      </c>
      <c r="AF321" s="2">
        <v>9</v>
      </c>
      <c r="AG321" s="2">
        <v>7.5</v>
      </c>
      <c r="AH321" s="2">
        <v>7</v>
      </c>
      <c r="AI321" s="2">
        <v>6.7</v>
      </c>
      <c r="AJ321" s="2">
        <v>6.3</v>
      </c>
      <c r="AK321" s="2">
        <v>6.5</v>
      </c>
      <c r="AL321" s="2">
        <v>6.3</v>
      </c>
      <c r="AM321" s="2">
        <v>6.7</v>
      </c>
      <c r="AN321" s="2">
        <v>6.6</v>
      </c>
      <c r="AO321" s="2">
        <v>6</v>
      </c>
      <c r="AP321" s="2">
        <v>6</v>
      </c>
      <c r="AQ321" s="2">
        <v>5.2</v>
      </c>
      <c r="AR321" s="2">
        <v>5.2</v>
      </c>
      <c r="AS321" s="2">
        <f t="shared" si="161"/>
        <v>6.15</v>
      </c>
      <c r="AT321" s="2">
        <f t="shared" si="162"/>
        <v>1.9585987261146498</v>
      </c>
      <c r="AU321" s="2">
        <v>20</v>
      </c>
      <c r="AV321" s="2">
        <v>20</v>
      </c>
      <c r="AW321" s="2">
        <v>20</v>
      </c>
      <c r="AX321" s="2">
        <v>25</v>
      </c>
      <c r="AY321" s="2">
        <v>20</v>
      </c>
      <c r="AZ321" s="2">
        <v>25</v>
      </c>
      <c r="BA321" s="2">
        <v>15</v>
      </c>
      <c r="BB321" s="2">
        <v>15</v>
      </c>
      <c r="BC321" s="2">
        <v>10</v>
      </c>
      <c r="BD321" s="2">
        <v>10</v>
      </c>
      <c r="BE321" s="2" t="s">
        <v>125</v>
      </c>
      <c r="BF321" s="2" t="s">
        <v>94</v>
      </c>
      <c r="BG321" s="2" t="s">
        <v>11</v>
      </c>
      <c r="BH321" s="3"/>
    </row>
    <row r="322" spans="1:151" x14ac:dyDescent="0.3">
      <c r="A322" s="2">
        <v>321</v>
      </c>
      <c r="B322" s="2">
        <v>2</v>
      </c>
      <c r="C322" s="2">
        <v>3</v>
      </c>
      <c r="D322" s="2">
        <v>9</v>
      </c>
      <c r="E322" s="2" t="s">
        <v>61</v>
      </c>
      <c r="F322" s="2" t="s">
        <v>62</v>
      </c>
      <c r="G322" s="2" t="s">
        <v>10</v>
      </c>
      <c r="H322" s="2">
        <v>1</v>
      </c>
      <c r="J322" s="3">
        <v>43953</v>
      </c>
      <c r="K322" s="3">
        <v>44423</v>
      </c>
      <c r="L322" s="3" t="s">
        <v>190</v>
      </c>
      <c r="M322" s="7">
        <f t="shared" si="187"/>
        <v>470</v>
      </c>
      <c r="N322" s="7">
        <f t="shared" si="159"/>
        <v>15.666666666666666</v>
      </c>
      <c r="O322" s="3">
        <v>44515</v>
      </c>
      <c r="P322" s="7">
        <f t="shared" si="188"/>
        <v>92</v>
      </c>
      <c r="Q322" s="7">
        <f t="shared" si="189"/>
        <v>3.0666666666666669</v>
      </c>
      <c r="R322" s="2">
        <v>14</v>
      </c>
      <c r="S322" s="2">
        <v>204</v>
      </c>
      <c r="T322" s="2">
        <v>26.2</v>
      </c>
      <c r="U322" s="2">
        <v>3</v>
      </c>
      <c r="V322" s="2">
        <v>4.1849999999999996</v>
      </c>
      <c r="W322" s="2">
        <v>7</v>
      </c>
      <c r="X322" s="2">
        <v>2</v>
      </c>
      <c r="Y322" s="2">
        <v>10.199999999999999</v>
      </c>
      <c r="Z322" s="2">
        <v>10</v>
      </c>
      <c r="AA322" s="2">
        <v>10.5</v>
      </c>
      <c r="AB322" s="2">
        <v>12</v>
      </c>
      <c r="AC322" s="2">
        <v>10.5</v>
      </c>
      <c r="AD322" s="2">
        <v>10.5</v>
      </c>
      <c r="AE322" s="2">
        <v>11</v>
      </c>
      <c r="AF322" s="2">
        <v>11</v>
      </c>
      <c r="AG322" s="2">
        <v>9.6999999999999993</v>
      </c>
      <c r="AH322" s="2">
        <v>9.5</v>
      </c>
      <c r="AI322" s="2">
        <v>8.8000000000000007</v>
      </c>
      <c r="AJ322" s="2">
        <v>8.5</v>
      </c>
      <c r="AK322" s="2">
        <v>8</v>
      </c>
      <c r="AL322" s="2">
        <v>9.8000000000000007</v>
      </c>
      <c r="AM322" s="2">
        <v>7.4</v>
      </c>
      <c r="AN322" s="2">
        <v>8.5</v>
      </c>
      <c r="AO322" s="2">
        <v>8</v>
      </c>
      <c r="AP322" s="2">
        <v>8.8000000000000007</v>
      </c>
      <c r="AQ322" s="2">
        <v>7.5</v>
      </c>
      <c r="AR322" s="2">
        <v>7</v>
      </c>
      <c r="AS322" s="2">
        <f t="shared" si="161"/>
        <v>8.23</v>
      </c>
      <c r="AT322" s="2">
        <f t="shared" si="162"/>
        <v>2.621019108280255</v>
      </c>
      <c r="AU322" s="2">
        <v>45</v>
      </c>
      <c r="AV322" s="2">
        <v>35</v>
      </c>
      <c r="AW322" s="2">
        <v>40</v>
      </c>
      <c r="AX322" s="2">
        <v>60</v>
      </c>
      <c r="AY322" s="2">
        <v>30</v>
      </c>
      <c r="AZ322" s="2">
        <v>35</v>
      </c>
      <c r="BA322" s="2">
        <v>35</v>
      </c>
      <c r="BB322" s="2">
        <v>40</v>
      </c>
      <c r="BC322" s="2">
        <v>30</v>
      </c>
      <c r="BD322" s="2">
        <v>25</v>
      </c>
      <c r="BE322" s="2" t="s">
        <v>126</v>
      </c>
      <c r="BF322" s="2" t="s">
        <v>94</v>
      </c>
      <c r="BG322" s="2" t="s">
        <v>11</v>
      </c>
      <c r="BH322" s="3"/>
      <c r="BJ322" s="3">
        <v>44642</v>
      </c>
      <c r="BM322" s="8">
        <f t="shared" si="164"/>
        <v>127</v>
      </c>
      <c r="BN322" s="9">
        <f t="shared" si="165"/>
        <v>4.2333333333333334</v>
      </c>
      <c r="BO322" s="2">
        <v>290</v>
      </c>
      <c r="BP322" s="2">
        <v>31</v>
      </c>
      <c r="BQ322" s="2">
        <v>7</v>
      </c>
      <c r="BR322" s="2">
        <v>2.16</v>
      </c>
      <c r="BS322" s="2">
        <v>8</v>
      </c>
      <c r="BT322" s="2">
        <v>2</v>
      </c>
      <c r="BU322" s="2">
        <v>9.8000000000000007</v>
      </c>
      <c r="BV322" s="2">
        <v>9.5</v>
      </c>
      <c r="BW322" s="2">
        <v>8</v>
      </c>
      <c r="BX322" s="2">
        <v>11</v>
      </c>
      <c r="BY322" s="2">
        <v>10.3</v>
      </c>
      <c r="BZ322" s="2">
        <v>10.5</v>
      </c>
      <c r="CA322" s="2">
        <v>9.5</v>
      </c>
      <c r="CB322" s="2">
        <v>10.7</v>
      </c>
      <c r="CC322" s="2">
        <v>7.3</v>
      </c>
      <c r="CD322" s="2">
        <v>7</v>
      </c>
      <c r="CE322" s="2">
        <v>5.4</v>
      </c>
      <c r="CF322" s="2">
        <v>4.8</v>
      </c>
      <c r="CG322" s="2">
        <v>4.5</v>
      </c>
      <c r="CH322" s="2">
        <v>6.4</v>
      </c>
      <c r="CI322" s="2">
        <v>6.3</v>
      </c>
      <c r="CJ322" s="2">
        <v>5.8</v>
      </c>
      <c r="CK322" s="2">
        <v>5.7</v>
      </c>
      <c r="CL322" s="2">
        <v>6</v>
      </c>
      <c r="CM322" s="2">
        <v>5</v>
      </c>
      <c r="CN322" s="2">
        <v>4.8</v>
      </c>
      <c r="CO322" s="2">
        <v>10</v>
      </c>
      <c r="CP322" s="2">
        <v>10</v>
      </c>
      <c r="CQ322" s="2">
        <v>10</v>
      </c>
      <c r="CR322" s="2">
        <v>20</v>
      </c>
      <c r="CS322" s="2">
        <v>20</v>
      </c>
      <c r="CT322" s="2">
        <v>15</v>
      </c>
      <c r="CU322" s="2">
        <v>15</v>
      </c>
      <c r="CV322" s="2">
        <v>15</v>
      </c>
      <c r="CW322" s="2">
        <v>10</v>
      </c>
      <c r="CX322" s="2">
        <v>10</v>
      </c>
      <c r="CY322" s="2" t="s">
        <v>101</v>
      </c>
      <c r="CZ322" s="2" t="s">
        <v>94</v>
      </c>
      <c r="DA322" s="2" t="s">
        <v>12</v>
      </c>
    </row>
    <row r="323" spans="1:151" x14ac:dyDescent="0.3">
      <c r="A323" s="2">
        <v>322</v>
      </c>
      <c r="B323" s="2">
        <v>2</v>
      </c>
      <c r="C323" s="2">
        <v>1</v>
      </c>
      <c r="D323" s="2">
        <v>9</v>
      </c>
      <c r="E323" s="2" t="s">
        <v>38</v>
      </c>
      <c r="F323" s="2" t="s">
        <v>33</v>
      </c>
      <c r="I323" s="2">
        <v>1</v>
      </c>
      <c r="J323" s="3">
        <v>43656</v>
      </c>
      <c r="K323" s="3">
        <v>44102</v>
      </c>
      <c r="L323" s="3" t="s">
        <v>191</v>
      </c>
      <c r="M323" s="7">
        <f t="shared" si="187"/>
        <v>446</v>
      </c>
      <c r="N323" s="7">
        <f t="shared" ref="N323:N386" si="191">M:M/30</f>
        <v>14.866666666666667</v>
      </c>
      <c r="O323" s="3">
        <v>44522</v>
      </c>
      <c r="P323" s="7">
        <f t="shared" si="188"/>
        <v>420</v>
      </c>
      <c r="Q323" s="7">
        <f t="shared" ref="Q323:Q386" si="192">P:P/30</f>
        <v>14</v>
      </c>
      <c r="R323" s="2">
        <v>12</v>
      </c>
      <c r="S323" s="2">
        <v>392</v>
      </c>
      <c r="T323" s="2">
        <v>60</v>
      </c>
      <c r="U323" s="2">
        <v>11</v>
      </c>
      <c r="V323" s="2">
        <v>12.574999999999999</v>
      </c>
      <c r="W323" s="2">
        <v>9</v>
      </c>
      <c r="X323" s="2">
        <v>1</v>
      </c>
      <c r="Y323" s="2">
        <v>26</v>
      </c>
      <c r="Z323" s="2">
        <v>23</v>
      </c>
      <c r="AA323" s="2">
        <v>25.5</v>
      </c>
      <c r="AB323" s="2">
        <v>22.4</v>
      </c>
      <c r="AC323" s="2">
        <v>25</v>
      </c>
      <c r="AD323" s="2">
        <v>24</v>
      </c>
      <c r="AE323" s="2">
        <v>20.5</v>
      </c>
      <c r="AF323" s="2">
        <v>21</v>
      </c>
      <c r="AG323" s="2">
        <v>18</v>
      </c>
      <c r="AH323" s="2">
        <v>17</v>
      </c>
      <c r="AI323" s="2">
        <v>9.5</v>
      </c>
      <c r="AJ323" s="2">
        <v>10</v>
      </c>
      <c r="AK323" s="2">
        <v>9</v>
      </c>
      <c r="AL323" s="2">
        <v>9.6</v>
      </c>
      <c r="AM323" s="2">
        <v>9.6999999999999993</v>
      </c>
      <c r="AN323" s="2">
        <v>10</v>
      </c>
      <c r="AO323" s="2">
        <v>10</v>
      </c>
      <c r="AP323" s="2">
        <v>9</v>
      </c>
      <c r="AQ323" s="2">
        <v>9.4</v>
      </c>
      <c r="AR323" s="2">
        <v>8.6</v>
      </c>
      <c r="AS323" s="2">
        <f t="shared" ref="AS323:AS386" si="193">AVERAGE(AI323:AR323)</f>
        <v>9.48</v>
      </c>
      <c r="AT323" s="2">
        <f t="shared" ref="AT323:AT386" si="194">(AS323/(2*3.14))*2</f>
        <v>3.0191082802547773</v>
      </c>
      <c r="AU323" s="2">
        <v>90</v>
      </c>
      <c r="AV323" s="2">
        <v>80</v>
      </c>
      <c r="AW323" s="2">
        <v>80</v>
      </c>
      <c r="AX323" s="2">
        <v>80</v>
      </c>
      <c r="AY323" s="2">
        <v>85</v>
      </c>
      <c r="AZ323" s="2">
        <v>85</v>
      </c>
      <c r="BA323" s="2">
        <v>75</v>
      </c>
      <c r="BB323" s="2">
        <v>70</v>
      </c>
      <c r="BC323" s="2">
        <v>60</v>
      </c>
      <c r="BD323" s="2">
        <v>45</v>
      </c>
      <c r="BE323" s="2" t="s">
        <v>126</v>
      </c>
      <c r="BF323" s="2" t="s">
        <v>94</v>
      </c>
      <c r="BG323" s="2" t="s">
        <v>11</v>
      </c>
      <c r="BH323" s="3">
        <v>44473</v>
      </c>
      <c r="BI323" s="3" t="s">
        <v>191</v>
      </c>
    </row>
    <row r="324" spans="1:151" x14ac:dyDescent="0.3">
      <c r="A324" s="2">
        <v>323</v>
      </c>
      <c r="B324" s="2">
        <v>2</v>
      </c>
      <c r="C324" s="2">
        <v>2</v>
      </c>
      <c r="D324" s="2">
        <v>9</v>
      </c>
      <c r="E324" s="2" t="s">
        <v>38</v>
      </c>
      <c r="F324" s="2" t="s">
        <v>33</v>
      </c>
      <c r="I324" s="2">
        <v>1</v>
      </c>
      <c r="J324" s="3">
        <v>43656</v>
      </c>
      <c r="K324" s="3">
        <v>44105</v>
      </c>
      <c r="L324" s="3" t="s">
        <v>191</v>
      </c>
      <c r="M324" s="7">
        <f t="shared" si="187"/>
        <v>449</v>
      </c>
      <c r="N324" s="7">
        <f t="shared" si="191"/>
        <v>14.966666666666667</v>
      </c>
      <c r="O324" s="3">
        <v>44221</v>
      </c>
      <c r="P324" s="7">
        <f t="shared" si="188"/>
        <v>116</v>
      </c>
      <c r="Q324" s="7">
        <f t="shared" si="192"/>
        <v>3.8666666666666667</v>
      </c>
      <c r="R324" s="2">
        <v>11</v>
      </c>
      <c r="S324" s="2">
        <v>330</v>
      </c>
      <c r="T324" s="2">
        <v>50.4</v>
      </c>
      <c r="U324" s="2">
        <v>8</v>
      </c>
      <c r="V324" s="2">
        <v>25.39</v>
      </c>
      <c r="W324" s="2">
        <v>9</v>
      </c>
      <c r="X324" s="2">
        <v>1</v>
      </c>
      <c r="Y324" s="2">
        <v>24</v>
      </c>
      <c r="Z324" s="2">
        <v>26.5</v>
      </c>
      <c r="AA324" s="2">
        <v>25.5</v>
      </c>
      <c r="AB324" s="2">
        <v>21</v>
      </c>
      <c r="AC324" s="2">
        <v>23</v>
      </c>
      <c r="AD324" s="2">
        <v>22.1</v>
      </c>
      <c r="AE324" s="2">
        <v>24.5</v>
      </c>
      <c r="AF324" s="2">
        <v>22.2</v>
      </c>
      <c r="AG324" s="2">
        <v>21</v>
      </c>
      <c r="AH324" s="2">
        <v>23</v>
      </c>
      <c r="AI324" s="2">
        <v>12.4</v>
      </c>
      <c r="AJ324" s="2">
        <v>12.5</v>
      </c>
      <c r="AK324" s="2">
        <v>12.5</v>
      </c>
      <c r="AL324" s="2">
        <v>12.1</v>
      </c>
      <c r="AM324" s="2">
        <v>11.3</v>
      </c>
      <c r="AN324" s="2">
        <v>12</v>
      </c>
      <c r="AO324" s="2">
        <v>12</v>
      </c>
      <c r="AP324" s="2">
        <v>12</v>
      </c>
      <c r="AQ324" s="2">
        <v>12</v>
      </c>
      <c r="AR324" s="2">
        <v>12.5</v>
      </c>
      <c r="AS324" s="2">
        <f t="shared" si="193"/>
        <v>12.129999999999999</v>
      </c>
      <c r="AT324" s="2">
        <f t="shared" si="194"/>
        <v>3.863057324840764</v>
      </c>
      <c r="AU324" s="2">
        <v>145</v>
      </c>
      <c r="AV324" s="2">
        <v>175</v>
      </c>
      <c r="AW324" s="2">
        <v>185</v>
      </c>
      <c r="AX324" s="2">
        <v>155</v>
      </c>
      <c r="AY324" s="2">
        <v>140</v>
      </c>
      <c r="AZ324" s="2">
        <v>145</v>
      </c>
      <c r="BA324" s="2">
        <v>165</v>
      </c>
      <c r="BB324" s="2">
        <v>170</v>
      </c>
      <c r="BC324" s="2">
        <v>140</v>
      </c>
      <c r="BD324" s="2">
        <v>165</v>
      </c>
      <c r="BE324" s="2">
        <v>1</v>
      </c>
      <c r="BF324" s="2" t="s">
        <v>94</v>
      </c>
      <c r="BG324" s="2" t="s">
        <v>11</v>
      </c>
      <c r="BH324" s="3">
        <v>44466</v>
      </c>
      <c r="BI324" s="3" t="s">
        <v>191</v>
      </c>
      <c r="BJ324" s="3">
        <v>44497</v>
      </c>
      <c r="BK324" s="8">
        <f t="shared" ref="BK324:BK386" si="195">BJ:BJ-BH:BH</f>
        <v>31</v>
      </c>
      <c r="BL324" s="8">
        <f t="shared" ref="BL324:BL386" si="196">BK:BK/30</f>
        <v>1.0333333333333334</v>
      </c>
      <c r="BM324" s="8">
        <f>BJ:BJ-O:O</f>
        <v>276</v>
      </c>
      <c r="BN324" s="9">
        <f t="shared" ref="BN324:BN325" si="197">BM:BM/30</f>
        <v>9.1999999999999993</v>
      </c>
      <c r="BO324" s="2">
        <v>330</v>
      </c>
      <c r="BP324" s="2">
        <v>59.4</v>
      </c>
      <c r="BQ324" s="2">
        <v>8</v>
      </c>
      <c r="BR324" s="2">
        <v>9.5050000000000008</v>
      </c>
      <c r="BS324" s="2">
        <v>9</v>
      </c>
      <c r="BT324" s="2">
        <v>1</v>
      </c>
      <c r="BU324" s="2">
        <v>21.5</v>
      </c>
      <c r="BV324" s="2">
        <v>18</v>
      </c>
      <c r="BW324" s="2">
        <v>19.2</v>
      </c>
      <c r="BX324" s="2">
        <v>17</v>
      </c>
      <c r="BY324" s="2">
        <v>19</v>
      </c>
      <c r="BZ324" s="2">
        <v>20</v>
      </c>
      <c r="CA324" s="2">
        <v>17.5</v>
      </c>
      <c r="CB324" s="2">
        <v>18.5</v>
      </c>
      <c r="CC324" s="2">
        <v>17</v>
      </c>
      <c r="CD324" s="2">
        <v>15.5</v>
      </c>
      <c r="CE324" s="2">
        <v>0</v>
      </c>
      <c r="CF324" s="2">
        <v>9.1999999999999993</v>
      </c>
      <c r="CG324" s="2">
        <v>8.6</v>
      </c>
      <c r="CH324" s="2">
        <v>8.8000000000000007</v>
      </c>
      <c r="CI324" s="2">
        <v>8.9</v>
      </c>
      <c r="CJ324" s="2">
        <v>8.5</v>
      </c>
      <c r="CK324" s="2">
        <v>9.1999999999999993</v>
      </c>
      <c r="CL324" s="2">
        <v>9.1</v>
      </c>
      <c r="CM324" s="2">
        <v>8.8000000000000007</v>
      </c>
      <c r="CN324" s="2">
        <v>8.4</v>
      </c>
      <c r="CO324" s="2">
        <v>65</v>
      </c>
      <c r="CP324" s="2">
        <v>55</v>
      </c>
      <c r="CQ324" s="2">
        <v>60</v>
      </c>
      <c r="CR324" s="2">
        <v>50</v>
      </c>
      <c r="CS324" s="2">
        <v>55</v>
      </c>
      <c r="CT324" s="2">
        <v>60</v>
      </c>
      <c r="CU324" s="2">
        <v>60</v>
      </c>
      <c r="CV324" s="2">
        <v>60</v>
      </c>
      <c r="CW324" s="2">
        <v>50</v>
      </c>
      <c r="CX324" s="2">
        <v>45</v>
      </c>
      <c r="CY324" s="2" t="s">
        <v>123</v>
      </c>
      <c r="CZ324" s="2" t="s">
        <v>94</v>
      </c>
      <c r="DA324" s="2" t="s">
        <v>12</v>
      </c>
    </row>
    <row r="325" spans="1:151" x14ac:dyDescent="0.3">
      <c r="A325" s="2">
        <v>324</v>
      </c>
      <c r="B325" s="2">
        <v>2</v>
      </c>
      <c r="C325" s="2">
        <v>3</v>
      </c>
      <c r="D325" s="2">
        <v>9</v>
      </c>
      <c r="E325" s="2" t="s">
        <v>38</v>
      </c>
      <c r="F325" s="2" t="s">
        <v>33</v>
      </c>
      <c r="I325" s="2">
        <v>1</v>
      </c>
      <c r="J325" s="3">
        <v>43656</v>
      </c>
      <c r="K325" s="3">
        <v>44116</v>
      </c>
      <c r="L325" s="3" t="s">
        <v>191</v>
      </c>
      <c r="M325" s="7">
        <f t="shared" si="187"/>
        <v>460</v>
      </c>
      <c r="N325" s="7">
        <f t="shared" si="191"/>
        <v>15.333333333333334</v>
      </c>
      <c r="O325" s="3">
        <v>44472</v>
      </c>
      <c r="P325" s="7">
        <f t="shared" si="188"/>
        <v>356</v>
      </c>
      <c r="Q325" s="7">
        <f t="shared" si="192"/>
        <v>11.866666666666667</v>
      </c>
      <c r="R325" s="2">
        <v>10</v>
      </c>
      <c r="S325" s="2">
        <v>350</v>
      </c>
      <c r="T325" s="2">
        <v>46.6</v>
      </c>
      <c r="U325" s="2">
        <v>14</v>
      </c>
      <c r="V325" s="2">
        <v>21.72</v>
      </c>
      <c r="W325" s="2">
        <v>8</v>
      </c>
      <c r="X325" s="2">
        <v>2</v>
      </c>
      <c r="Y325" s="2">
        <v>26.2</v>
      </c>
      <c r="Z325" s="2">
        <v>30.2</v>
      </c>
      <c r="AA325" s="2">
        <v>25.5</v>
      </c>
      <c r="AB325" s="2">
        <v>27</v>
      </c>
      <c r="AC325" s="2">
        <v>27.2</v>
      </c>
      <c r="AD325" s="2">
        <v>26.8</v>
      </c>
      <c r="AE325" s="2">
        <v>26</v>
      </c>
      <c r="AF325" s="2">
        <v>23</v>
      </c>
      <c r="AG325" s="2">
        <v>26.2</v>
      </c>
      <c r="AH325" s="2">
        <v>27.2</v>
      </c>
      <c r="AI325" s="2">
        <v>12.6</v>
      </c>
      <c r="AJ325" s="2">
        <v>13</v>
      </c>
      <c r="AK325" s="2">
        <v>11.8</v>
      </c>
      <c r="AL325" s="2">
        <v>11.3</v>
      </c>
      <c r="AM325" s="2">
        <v>13</v>
      </c>
      <c r="AN325" s="2">
        <v>13.3</v>
      </c>
      <c r="AO325" s="2">
        <v>12.6</v>
      </c>
      <c r="AP325" s="2">
        <v>12</v>
      </c>
      <c r="AQ325" s="2">
        <v>12</v>
      </c>
      <c r="AR325" s="2">
        <v>12.8</v>
      </c>
      <c r="AS325" s="2">
        <f t="shared" si="193"/>
        <v>12.44</v>
      </c>
      <c r="AT325" s="2">
        <f t="shared" si="194"/>
        <v>3.9617834394904454</v>
      </c>
      <c r="AU325" s="2">
        <v>195</v>
      </c>
      <c r="AV325" s="2">
        <v>215</v>
      </c>
      <c r="AW325" s="2">
        <v>173</v>
      </c>
      <c r="AX325" s="2">
        <v>171</v>
      </c>
      <c r="AY325" s="2">
        <v>204</v>
      </c>
      <c r="AZ325" s="2">
        <v>199</v>
      </c>
      <c r="BA325" s="2">
        <v>186</v>
      </c>
      <c r="BB325" s="2">
        <v>156</v>
      </c>
      <c r="BC325" s="2">
        <v>184</v>
      </c>
      <c r="BD325" s="2">
        <v>202</v>
      </c>
      <c r="BE325" s="2">
        <v>1</v>
      </c>
      <c r="BF325" s="2" t="s">
        <v>94</v>
      </c>
      <c r="BG325" s="2" t="s">
        <v>11</v>
      </c>
      <c r="BH325" s="3">
        <v>44420</v>
      </c>
      <c r="BI325" s="3" t="s">
        <v>190</v>
      </c>
      <c r="BJ325" s="3">
        <v>44620</v>
      </c>
      <c r="BK325" s="8">
        <f t="shared" si="195"/>
        <v>200</v>
      </c>
      <c r="BL325" s="8">
        <f t="shared" si="196"/>
        <v>6.666666666666667</v>
      </c>
      <c r="BM325" s="8">
        <f>BJ:BJ-O:O</f>
        <v>148</v>
      </c>
      <c r="BN325" s="9">
        <f t="shared" si="197"/>
        <v>4.9333333333333336</v>
      </c>
      <c r="BO325" s="2">
        <v>424</v>
      </c>
      <c r="BP325" s="2">
        <v>68.400000000000006</v>
      </c>
      <c r="BQ325" s="2">
        <v>8</v>
      </c>
      <c r="BR325" s="2">
        <v>21.195</v>
      </c>
      <c r="BS325" s="2">
        <v>9</v>
      </c>
      <c r="BT325" s="2">
        <v>1</v>
      </c>
      <c r="BU325" s="2">
        <v>29</v>
      </c>
      <c r="BV325" s="2">
        <v>29</v>
      </c>
      <c r="BW325" s="2">
        <v>21</v>
      </c>
      <c r="BX325" s="2">
        <v>24</v>
      </c>
      <c r="BY325" s="2">
        <v>23.8</v>
      </c>
      <c r="BZ325" s="2">
        <v>30</v>
      </c>
      <c r="CA325" s="2">
        <v>23</v>
      </c>
      <c r="CB325" s="2">
        <v>20.5</v>
      </c>
      <c r="CC325" s="2">
        <v>23</v>
      </c>
      <c r="CD325" s="2">
        <v>20</v>
      </c>
      <c r="CE325" s="2">
        <v>11</v>
      </c>
      <c r="CF325" s="2">
        <v>10.7</v>
      </c>
      <c r="CG325" s="2">
        <v>10.199999999999999</v>
      </c>
      <c r="CH325" s="2">
        <v>10.8</v>
      </c>
      <c r="CI325" s="2">
        <v>11</v>
      </c>
      <c r="CJ325" s="2">
        <v>11.8</v>
      </c>
      <c r="CK325" s="2">
        <v>10.5</v>
      </c>
      <c r="CL325" s="2">
        <v>10.8</v>
      </c>
      <c r="CM325" s="2">
        <v>10.7</v>
      </c>
      <c r="CN325" s="2">
        <v>10</v>
      </c>
      <c r="CO325" s="2">
        <v>155</v>
      </c>
      <c r="CP325" s="2">
        <v>145</v>
      </c>
      <c r="CQ325" s="2">
        <v>100</v>
      </c>
      <c r="CR325" s="2">
        <v>125</v>
      </c>
      <c r="CS325" s="2">
        <v>115</v>
      </c>
      <c r="CT325" s="2">
        <v>175</v>
      </c>
      <c r="CU325" s="2">
        <v>115</v>
      </c>
      <c r="CV325" s="2">
        <v>100</v>
      </c>
      <c r="CW325" s="2">
        <v>115</v>
      </c>
      <c r="CX325" s="2">
        <v>100</v>
      </c>
      <c r="CY325" s="2" t="s">
        <v>126</v>
      </c>
      <c r="CZ325" s="2" t="s">
        <v>94</v>
      </c>
      <c r="DA325" s="2" t="s">
        <v>12</v>
      </c>
      <c r="DB325" s="3">
        <v>44589</v>
      </c>
      <c r="DC325" s="3" t="s">
        <v>188</v>
      </c>
      <c r="DD325" s="3">
        <v>44772</v>
      </c>
      <c r="DE325" s="8">
        <f>DD:DD-DB:DB</f>
        <v>183</v>
      </c>
      <c r="DF325" s="8">
        <f t="shared" si="190"/>
        <v>6.1</v>
      </c>
      <c r="DG325" s="8">
        <f>DD:DD-BJ:BJ</f>
        <v>152</v>
      </c>
      <c r="DH325" s="9">
        <f>DG:DG/30</f>
        <v>5.0666666666666664</v>
      </c>
      <c r="DI325" s="2">
        <v>328</v>
      </c>
      <c r="DJ325" s="2">
        <v>57.3</v>
      </c>
      <c r="DK325" s="2">
        <v>15</v>
      </c>
      <c r="DL325" s="2">
        <v>5.9649999999999999</v>
      </c>
      <c r="DM325" s="2">
        <v>9</v>
      </c>
      <c r="DN325" s="2">
        <v>1</v>
      </c>
      <c r="DO325" s="2">
        <v>19</v>
      </c>
      <c r="DP325" s="2">
        <v>18</v>
      </c>
      <c r="DQ325" s="2">
        <v>17</v>
      </c>
      <c r="DR325" s="2">
        <v>15.6</v>
      </c>
      <c r="DS325" s="2">
        <v>19</v>
      </c>
      <c r="DT325" s="2">
        <v>15.5</v>
      </c>
      <c r="DU325" s="2">
        <v>15.7</v>
      </c>
      <c r="DV325" s="2">
        <v>14</v>
      </c>
      <c r="DW325" s="2">
        <v>15</v>
      </c>
      <c r="DX325" s="2">
        <v>13</v>
      </c>
      <c r="DY325" s="2">
        <v>8.4</v>
      </c>
      <c r="DZ325" s="2">
        <v>7.7</v>
      </c>
      <c r="EA325" s="2">
        <v>7.4</v>
      </c>
      <c r="EB325" s="2">
        <v>7.2</v>
      </c>
      <c r="EC325" s="2">
        <v>7.8</v>
      </c>
      <c r="ED325" s="2">
        <v>7.7</v>
      </c>
      <c r="EE325" s="2">
        <v>7.4</v>
      </c>
      <c r="EF325" s="2">
        <v>7.2</v>
      </c>
      <c r="EG325" s="2">
        <v>6.8</v>
      </c>
      <c r="EH325" s="2">
        <v>6.6</v>
      </c>
      <c r="EI325" s="2">
        <v>50</v>
      </c>
      <c r="EJ325" s="2">
        <v>40</v>
      </c>
      <c r="EK325" s="2">
        <v>35</v>
      </c>
      <c r="EL325" s="2">
        <v>30</v>
      </c>
      <c r="EM325" s="2">
        <v>45</v>
      </c>
      <c r="EN325" s="2">
        <v>35</v>
      </c>
      <c r="EO325" s="2">
        <v>35</v>
      </c>
      <c r="EP325" s="2">
        <v>30</v>
      </c>
      <c r="EQ325" s="2">
        <v>30</v>
      </c>
      <c r="ER325" s="2">
        <v>25</v>
      </c>
      <c r="ES325" s="2">
        <v>1</v>
      </c>
      <c r="ET325" s="2" t="s">
        <v>94</v>
      </c>
      <c r="EU325" s="2" t="s">
        <v>18</v>
      </c>
    </row>
    <row r="326" spans="1:151" x14ac:dyDescent="0.3">
      <c r="A326" s="2">
        <v>325</v>
      </c>
      <c r="B326" s="2">
        <v>2</v>
      </c>
      <c r="C326" s="2">
        <v>1</v>
      </c>
      <c r="D326" s="2">
        <v>10</v>
      </c>
      <c r="E326" s="2" t="s">
        <v>72</v>
      </c>
      <c r="F326" s="2" t="s">
        <v>22</v>
      </c>
      <c r="G326" s="2" t="s">
        <v>15</v>
      </c>
      <c r="H326" s="2">
        <v>1</v>
      </c>
      <c r="J326" s="3">
        <v>43872</v>
      </c>
      <c r="K326" s="3">
        <v>44522</v>
      </c>
      <c r="L326" s="3" t="s">
        <v>192</v>
      </c>
      <c r="M326" s="7">
        <f t="shared" si="187"/>
        <v>650</v>
      </c>
      <c r="N326" s="7">
        <f t="shared" si="191"/>
        <v>21.666666666666668</v>
      </c>
      <c r="O326" s="3">
        <v>44694</v>
      </c>
      <c r="P326" s="7">
        <f t="shared" si="188"/>
        <v>172</v>
      </c>
      <c r="Q326" s="7">
        <f t="shared" si="192"/>
        <v>5.7333333333333334</v>
      </c>
      <c r="R326" s="2">
        <v>9</v>
      </c>
      <c r="S326" s="2">
        <v>190</v>
      </c>
      <c r="T326" s="2">
        <v>21.5</v>
      </c>
      <c r="U326" s="2">
        <v>7</v>
      </c>
      <c r="V326" s="2">
        <v>2.68</v>
      </c>
      <c r="W326" s="2">
        <v>6</v>
      </c>
      <c r="X326" s="2">
        <v>2</v>
      </c>
      <c r="Y326" s="2">
        <v>13.7</v>
      </c>
      <c r="Z326" s="2">
        <v>15</v>
      </c>
      <c r="AA326" s="2">
        <v>16</v>
      </c>
      <c r="AB326" s="2">
        <v>13.5</v>
      </c>
      <c r="AC326" s="2">
        <v>14.6</v>
      </c>
      <c r="AD326" s="2">
        <v>13.4</v>
      </c>
      <c r="AE326" s="2">
        <v>14</v>
      </c>
      <c r="AF326" s="2">
        <v>13.5</v>
      </c>
      <c r="AG326" s="2">
        <v>12.5</v>
      </c>
      <c r="AH326" s="2">
        <v>12</v>
      </c>
      <c r="AI326" s="2">
        <v>7.4</v>
      </c>
      <c r="AJ326" s="2">
        <v>7.2</v>
      </c>
      <c r="AK326" s="2">
        <v>7</v>
      </c>
      <c r="AL326" s="2">
        <v>7</v>
      </c>
      <c r="AM326" s="2">
        <v>7.2</v>
      </c>
      <c r="AN326" s="2">
        <v>7.4</v>
      </c>
      <c r="AO326" s="2">
        <v>7</v>
      </c>
      <c r="AP326" s="2">
        <v>7.5</v>
      </c>
      <c r="AQ326" s="2">
        <v>7.4</v>
      </c>
      <c r="AR326" s="2">
        <v>6.7</v>
      </c>
      <c r="AS326" s="2">
        <f t="shared" si="193"/>
        <v>7.1800000000000015</v>
      </c>
      <c r="AT326" s="2">
        <f t="shared" si="194"/>
        <v>2.2866242038216567</v>
      </c>
      <c r="AU326" s="2">
        <v>40</v>
      </c>
      <c r="AV326" s="2">
        <v>45</v>
      </c>
      <c r="AW326" s="2">
        <v>45</v>
      </c>
      <c r="AX326" s="2">
        <v>40</v>
      </c>
      <c r="AY326" s="2">
        <v>40</v>
      </c>
      <c r="AZ326" s="2">
        <v>40</v>
      </c>
      <c r="BA326" s="2">
        <v>35</v>
      </c>
      <c r="BB326" s="2">
        <v>40</v>
      </c>
      <c r="BC326" s="2">
        <v>35</v>
      </c>
      <c r="BD326" s="2">
        <v>30</v>
      </c>
      <c r="BE326" s="2" t="s">
        <v>123</v>
      </c>
      <c r="BF326" s="2" t="s">
        <v>94</v>
      </c>
      <c r="BG326" s="2" t="s">
        <v>11</v>
      </c>
      <c r="BH326" s="3"/>
    </row>
    <row r="327" spans="1:151" x14ac:dyDescent="0.3">
      <c r="A327" s="2">
        <v>326</v>
      </c>
      <c r="B327" s="2">
        <v>2</v>
      </c>
      <c r="C327" s="2">
        <v>2</v>
      </c>
      <c r="D327" s="2">
        <v>10</v>
      </c>
      <c r="E327" s="2" t="s">
        <v>72</v>
      </c>
      <c r="F327" s="2" t="s">
        <v>22</v>
      </c>
      <c r="G327" s="2" t="s">
        <v>15</v>
      </c>
      <c r="H327" s="2">
        <v>1</v>
      </c>
      <c r="J327" s="3">
        <v>43696</v>
      </c>
      <c r="K327" s="3">
        <v>44114</v>
      </c>
      <c r="L327" s="3" t="s">
        <v>191</v>
      </c>
      <c r="M327" s="7">
        <f t="shared" si="187"/>
        <v>418</v>
      </c>
      <c r="N327" s="7">
        <f t="shared" si="191"/>
        <v>13.933333333333334</v>
      </c>
      <c r="O327" s="3">
        <v>44529</v>
      </c>
      <c r="P327" s="7">
        <f t="shared" si="188"/>
        <v>415</v>
      </c>
      <c r="Q327" s="7">
        <f t="shared" si="192"/>
        <v>13.833333333333334</v>
      </c>
      <c r="R327" s="2">
        <v>10</v>
      </c>
      <c r="S327" s="2">
        <v>277</v>
      </c>
      <c r="T327" s="2">
        <v>33.4</v>
      </c>
      <c r="U327" s="2">
        <v>3</v>
      </c>
      <c r="V327" s="2">
        <v>8.8049999999999997</v>
      </c>
      <c r="W327" s="2">
        <v>9</v>
      </c>
      <c r="X327" s="2">
        <v>2</v>
      </c>
      <c r="Y327" s="2">
        <v>16.7</v>
      </c>
      <c r="Z327" s="2">
        <v>18.5</v>
      </c>
      <c r="AA327" s="2">
        <v>16</v>
      </c>
      <c r="AB327" s="2">
        <v>17.5</v>
      </c>
      <c r="AC327" s="2">
        <v>16.8</v>
      </c>
      <c r="AD327" s="2">
        <v>16.5</v>
      </c>
      <c r="AE327" s="2">
        <v>18</v>
      </c>
      <c r="AF327" s="2">
        <v>15.8</v>
      </c>
      <c r="AG327" s="2">
        <v>13</v>
      </c>
      <c r="AH327" s="2">
        <v>13</v>
      </c>
      <c r="AI327" s="2">
        <v>7.8</v>
      </c>
      <c r="AJ327" s="2">
        <v>9</v>
      </c>
      <c r="AK327" s="2">
        <v>7.6</v>
      </c>
      <c r="AL327" s="2">
        <v>8.4</v>
      </c>
      <c r="AM327" s="2">
        <v>8.1999999999999993</v>
      </c>
      <c r="AN327" s="2">
        <v>8.5</v>
      </c>
      <c r="AO327" s="2">
        <v>8</v>
      </c>
      <c r="AP327" s="2">
        <v>7</v>
      </c>
      <c r="AQ327" s="2">
        <v>8.4</v>
      </c>
      <c r="AR327" s="2">
        <v>8</v>
      </c>
      <c r="AS327" s="2">
        <f t="shared" si="193"/>
        <v>8.09</v>
      </c>
      <c r="AT327" s="2">
        <f t="shared" si="194"/>
        <v>2.5764331210191083</v>
      </c>
      <c r="AU327" s="2">
        <v>70</v>
      </c>
      <c r="AV327" s="2">
        <v>80</v>
      </c>
      <c r="AW327" s="2">
        <v>70</v>
      </c>
      <c r="AX327" s="2">
        <v>75</v>
      </c>
      <c r="AY327" s="2">
        <v>65</v>
      </c>
      <c r="AZ327" s="2">
        <v>65</v>
      </c>
      <c r="BA327" s="2">
        <v>70</v>
      </c>
      <c r="BB327" s="2">
        <v>50</v>
      </c>
      <c r="BC327" s="2">
        <v>45</v>
      </c>
      <c r="BD327" s="2">
        <v>40</v>
      </c>
      <c r="BE327" s="2" t="s">
        <v>124</v>
      </c>
      <c r="BF327" s="2" t="s">
        <v>94</v>
      </c>
      <c r="BG327" s="2" t="s">
        <v>11</v>
      </c>
      <c r="BH327" s="3"/>
    </row>
    <row r="328" spans="1:151" x14ac:dyDescent="0.3">
      <c r="A328" s="2">
        <v>327</v>
      </c>
      <c r="B328" s="2">
        <v>2</v>
      </c>
      <c r="C328" s="2">
        <v>3</v>
      </c>
      <c r="D328" s="2">
        <v>10</v>
      </c>
      <c r="E328" s="2" t="s">
        <v>72</v>
      </c>
      <c r="F328" s="2" t="s">
        <v>22</v>
      </c>
      <c r="G328" s="2" t="s">
        <v>15</v>
      </c>
      <c r="H328" s="2">
        <v>1</v>
      </c>
      <c r="J328" s="3">
        <v>43696</v>
      </c>
      <c r="K328" s="3">
        <v>44104</v>
      </c>
      <c r="L328" s="3" t="s">
        <v>191</v>
      </c>
      <c r="M328" s="7">
        <f t="shared" si="187"/>
        <v>408</v>
      </c>
      <c r="N328" s="7">
        <f t="shared" si="191"/>
        <v>13.6</v>
      </c>
      <c r="O328" s="3">
        <v>44274</v>
      </c>
      <c r="P328" s="7">
        <f t="shared" si="188"/>
        <v>170</v>
      </c>
      <c r="Q328" s="7">
        <f t="shared" si="192"/>
        <v>5.666666666666667</v>
      </c>
      <c r="R328" s="2">
        <v>12</v>
      </c>
      <c r="S328" s="2">
        <v>226</v>
      </c>
      <c r="T328" s="2">
        <v>26.4</v>
      </c>
      <c r="U328" s="2">
        <v>14</v>
      </c>
      <c r="V328" s="2">
        <v>4.46</v>
      </c>
      <c r="W328" s="2">
        <v>7</v>
      </c>
      <c r="X328" s="2">
        <v>2</v>
      </c>
      <c r="Y328" s="2">
        <v>15.4</v>
      </c>
      <c r="Z328" s="2">
        <v>13.4</v>
      </c>
      <c r="AA328" s="2">
        <v>13.6</v>
      </c>
      <c r="AB328" s="2">
        <v>12.5</v>
      </c>
      <c r="AC328" s="2">
        <v>14</v>
      </c>
      <c r="AD328" s="2">
        <v>15</v>
      </c>
      <c r="AE328" s="2">
        <v>13.2</v>
      </c>
      <c r="AF328" s="2">
        <v>16.399999999999999</v>
      </c>
      <c r="AG328" s="2">
        <v>15.8</v>
      </c>
      <c r="AH328" s="2">
        <v>14.7</v>
      </c>
      <c r="AI328" s="2">
        <v>9</v>
      </c>
      <c r="AJ328" s="2">
        <v>8</v>
      </c>
      <c r="AK328" s="2">
        <v>8.1999999999999993</v>
      </c>
      <c r="AL328" s="2">
        <v>7.5</v>
      </c>
      <c r="AM328" s="2">
        <v>7</v>
      </c>
      <c r="AN328" s="2">
        <v>7</v>
      </c>
      <c r="AO328" s="2">
        <v>9</v>
      </c>
      <c r="AP328" s="2">
        <v>8</v>
      </c>
      <c r="AQ328" s="2">
        <v>7.2</v>
      </c>
      <c r="AR328" s="2">
        <v>8</v>
      </c>
      <c r="AS328" s="2">
        <f t="shared" si="193"/>
        <v>7.8900000000000006</v>
      </c>
      <c r="AT328" s="2">
        <f t="shared" si="194"/>
        <v>2.5127388535031847</v>
      </c>
      <c r="AU328" s="2">
        <v>50</v>
      </c>
      <c r="AV328" s="2">
        <v>40</v>
      </c>
      <c r="AW328" s="2">
        <v>45</v>
      </c>
      <c r="AX328" s="2">
        <v>30</v>
      </c>
      <c r="AY328" s="2">
        <v>35</v>
      </c>
      <c r="AZ328" s="2">
        <v>40</v>
      </c>
      <c r="BA328" s="2">
        <v>40</v>
      </c>
      <c r="BB328" s="2">
        <v>45</v>
      </c>
      <c r="BC328" s="2">
        <v>40</v>
      </c>
      <c r="BD328" s="2">
        <v>40</v>
      </c>
      <c r="BE328" s="2" t="s">
        <v>101</v>
      </c>
      <c r="BF328" s="2" t="s">
        <v>94</v>
      </c>
      <c r="BG328" s="2" t="s">
        <v>11</v>
      </c>
      <c r="BH328" s="3">
        <v>44187</v>
      </c>
      <c r="BI328" s="3" t="s">
        <v>192</v>
      </c>
      <c r="BJ328" s="3">
        <v>44274</v>
      </c>
      <c r="BK328" s="8">
        <f t="shared" si="195"/>
        <v>87</v>
      </c>
      <c r="BL328" s="8">
        <f t="shared" si="196"/>
        <v>2.9</v>
      </c>
      <c r="BO328" s="2">
        <v>304</v>
      </c>
      <c r="BP328" s="2">
        <v>42.5</v>
      </c>
      <c r="BQ328" s="2">
        <v>14</v>
      </c>
      <c r="BR328" s="2">
        <v>2.9750000000000001</v>
      </c>
      <c r="BS328" s="2">
        <v>9</v>
      </c>
      <c r="BT328" s="2">
        <v>1</v>
      </c>
      <c r="BU328" s="2">
        <v>12.2</v>
      </c>
      <c r="BV328" s="2">
        <v>13</v>
      </c>
      <c r="BW328" s="2">
        <v>11.4</v>
      </c>
      <c r="BX328" s="2">
        <v>11.5</v>
      </c>
      <c r="BY328" s="2">
        <v>13</v>
      </c>
      <c r="BZ328" s="2">
        <v>12</v>
      </c>
      <c r="CA328" s="2">
        <v>14.2</v>
      </c>
      <c r="CB328" s="2">
        <v>14.5</v>
      </c>
      <c r="CC328" s="2">
        <v>13.4</v>
      </c>
      <c r="CD328" s="2">
        <v>13.2</v>
      </c>
      <c r="CE328" s="2">
        <v>5</v>
      </c>
      <c r="CF328" s="2">
        <v>5.4</v>
      </c>
      <c r="CG328" s="2">
        <v>5.5</v>
      </c>
      <c r="CH328" s="2">
        <v>4.3</v>
      </c>
      <c r="CI328" s="2">
        <v>5.3</v>
      </c>
      <c r="CJ328" s="2">
        <v>5</v>
      </c>
      <c r="CK328" s="2">
        <v>5.6</v>
      </c>
      <c r="CL328" s="2">
        <v>5</v>
      </c>
      <c r="CM328" s="2">
        <v>5.4</v>
      </c>
      <c r="CN328" s="2">
        <v>5.7</v>
      </c>
      <c r="CO328" s="2">
        <v>15</v>
      </c>
      <c r="CP328" s="2">
        <v>20</v>
      </c>
      <c r="CQ328" s="2">
        <v>15</v>
      </c>
      <c r="CR328" s="2">
        <v>10</v>
      </c>
      <c r="CS328" s="2">
        <v>15</v>
      </c>
      <c r="CT328" s="2">
        <v>15</v>
      </c>
      <c r="CU328" s="2">
        <v>20</v>
      </c>
      <c r="CV328" s="2">
        <v>20</v>
      </c>
      <c r="CW328" s="2">
        <v>15</v>
      </c>
      <c r="CX328" s="2">
        <v>15</v>
      </c>
      <c r="CY328" s="2" t="s">
        <v>95</v>
      </c>
      <c r="CZ328" s="2" t="s">
        <v>94</v>
      </c>
      <c r="DA328" s="2" t="s">
        <v>12</v>
      </c>
    </row>
    <row r="329" spans="1:151" x14ac:dyDescent="0.3">
      <c r="A329" s="2">
        <v>328</v>
      </c>
      <c r="B329" s="2">
        <v>2</v>
      </c>
      <c r="C329" s="2">
        <v>1</v>
      </c>
      <c r="D329" s="2">
        <v>10</v>
      </c>
      <c r="E329" s="2" t="s">
        <v>57</v>
      </c>
      <c r="F329" s="2" t="s">
        <v>55</v>
      </c>
      <c r="G329" s="2" t="s">
        <v>15</v>
      </c>
      <c r="H329" s="2">
        <v>1</v>
      </c>
      <c r="J329" s="3">
        <v>43696</v>
      </c>
      <c r="K329" s="3">
        <v>44130</v>
      </c>
      <c r="L329" s="3" t="s">
        <v>191</v>
      </c>
      <c r="M329" s="7">
        <f t="shared" si="187"/>
        <v>434</v>
      </c>
      <c r="N329" s="7">
        <f t="shared" si="191"/>
        <v>14.466666666666667</v>
      </c>
      <c r="O329" s="3">
        <v>44543</v>
      </c>
      <c r="P329" s="7">
        <f t="shared" si="188"/>
        <v>413</v>
      </c>
      <c r="Q329" s="7">
        <f t="shared" si="192"/>
        <v>13.766666666666667</v>
      </c>
      <c r="R329" s="2">
        <v>9</v>
      </c>
      <c r="S329" s="2">
        <v>291</v>
      </c>
      <c r="T329" s="2">
        <v>38.200000000000003</v>
      </c>
      <c r="U329" s="2">
        <v>4</v>
      </c>
      <c r="V329" s="2">
        <v>2.68</v>
      </c>
      <c r="W329" s="2">
        <v>8</v>
      </c>
      <c r="X329" s="2">
        <v>2</v>
      </c>
      <c r="Y329" s="2">
        <v>9.3000000000000007</v>
      </c>
      <c r="Z329" s="2">
        <v>8</v>
      </c>
      <c r="AA329" s="2">
        <v>9.5</v>
      </c>
      <c r="AB329" s="2">
        <v>10</v>
      </c>
      <c r="AC329" s="2">
        <v>8.6999999999999993</v>
      </c>
      <c r="AD329" s="2">
        <v>8.5</v>
      </c>
      <c r="AE329" s="2">
        <v>8</v>
      </c>
      <c r="AF329" s="2">
        <v>8.5</v>
      </c>
      <c r="AG329" s="2">
        <v>7.5</v>
      </c>
      <c r="AH329" s="2">
        <v>8</v>
      </c>
      <c r="AI329" s="2">
        <v>5.7</v>
      </c>
      <c r="AJ329" s="2">
        <v>5</v>
      </c>
      <c r="AK329" s="2">
        <v>5.5</v>
      </c>
      <c r="AL329" s="2">
        <v>6.2</v>
      </c>
      <c r="AM329" s="2">
        <v>5.3</v>
      </c>
      <c r="AN329" s="2">
        <v>6</v>
      </c>
      <c r="AO329" s="2">
        <v>5.3</v>
      </c>
      <c r="AP329" s="2">
        <v>5.5</v>
      </c>
      <c r="AQ329" s="2">
        <v>5.3</v>
      </c>
      <c r="AR329" s="2">
        <v>5.4</v>
      </c>
      <c r="AS329" s="2">
        <f t="shared" si="193"/>
        <v>5.52</v>
      </c>
      <c r="AT329" s="2">
        <f t="shared" si="194"/>
        <v>1.7579617834394903</v>
      </c>
      <c r="AU329" s="2">
        <v>10</v>
      </c>
      <c r="AV329" s="2">
        <v>10</v>
      </c>
      <c r="AW329" s="2">
        <v>15</v>
      </c>
      <c r="AX329" s="2">
        <v>15</v>
      </c>
      <c r="AY329" s="2">
        <v>10</v>
      </c>
      <c r="AZ329" s="2">
        <v>15</v>
      </c>
      <c r="BA329" s="2">
        <v>10</v>
      </c>
      <c r="BB329" s="2">
        <v>10</v>
      </c>
      <c r="BC329" s="2">
        <v>10</v>
      </c>
      <c r="BD329" s="2">
        <v>10</v>
      </c>
      <c r="BE329" s="2" t="s">
        <v>143</v>
      </c>
      <c r="BF329" s="2" t="s">
        <v>94</v>
      </c>
      <c r="BG329" s="2" t="s">
        <v>11</v>
      </c>
      <c r="BH329" s="3"/>
    </row>
    <row r="330" spans="1:151" x14ac:dyDescent="0.3">
      <c r="A330" s="2">
        <v>329</v>
      </c>
      <c r="B330" s="2">
        <v>2</v>
      </c>
      <c r="C330" s="2">
        <v>2</v>
      </c>
      <c r="D330" s="2">
        <v>10</v>
      </c>
      <c r="E330" s="2" t="s">
        <v>57</v>
      </c>
      <c r="F330" s="2" t="s">
        <v>55</v>
      </c>
      <c r="G330" s="2" t="s">
        <v>15</v>
      </c>
      <c r="H330" s="2">
        <v>1</v>
      </c>
      <c r="J330" s="3">
        <v>43696</v>
      </c>
      <c r="K330" s="3">
        <v>44177</v>
      </c>
      <c r="L330" s="3" t="s">
        <v>192</v>
      </c>
      <c r="M330" s="7">
        <f t="shared" si="187"/>
        <v>481</v>
      </c>
      <c r="N330" s="7">
        <f t="shared" si="191"/>
        <v>16.033333333333335</v>
      </c>
      <c r="O330" s="3">
        <v>44406</v>
      </c>
      <c r="P330" s="7">
        <f t="shared" si="188"/>
        <v>229</v>
      </c>
      <c r="Q330" s="7">
        <f t="shared" si="192"/>
        <v>7.6333333333333337</v>
      </c>
      <c r="R330" s="2">
        <v>8</v>
      </c>
      <c r="S330" s="2">
        <v>185</v>
      </c>
      <c r="T330" s="2">
        <v>27.7</v>
      </c>
      <c r="U330" s="2">
        <v>16</v>
      </c>
      <c r="V330" s="2">
        <v>1.2050000000000001</v>
      </c>
      <c r="W330" s="2">
        <v>7</v>
      </c>
      <c r="X330" s="2">
        <v>2</v>
      </c>
      <c r="Y330" s="2">
        <v>7.4</v>
      </c>
      <c r="Z330" s="2">
        <v>7.2</v>
      </c>
      <c r="AA330" s="2">
        <v>7.4</v>
      </c>
      <c r="AB330" s="2">
        <v>6.7</v>
      </c>
      <c r="AC330" s="2">
        <v>6.8</v>
      </c>
      <c r="AD330" s="2">
        <v>7</v>
      </c>
      <c r="AE330" s="2">
        <v>6.7</v>
      </c>
      <c r="AF330" s="2">
        <v>7.3</v>
      </c>
      <c r="AG330" s="2">
        <v>7.8</v>
      </c>
      <c r="AH330" s="2">
        <v>6</v>
      </c>
      <c r="AI330" s="2">
        <v>5</v>
      </c>
      <c r="AJ330" s="2">
        <v>4.5999999999999996</v>
      </c>
      <c r="AK330" s="2">
        <v>4.5999999999999996</v>
      </c>
      <c r="AL330" s="2">
        <v>4.4000000000000004</v>
      </c>
      <c r="AM330" s="2">
        <v>4</v>
      </c>
      <c r="AN330" s="2">
        <v>4.5999999999999996</v>
      </c>
      <c r="AO330" s="2">
        <v>4.7</v>
      </c>
      <c r="AP330" s="2">
        <v>4.5</v>
      </c>
      <c r="AQ330" s="2">
        <v>4.5</v>
      </c>
      <c r="AR330" s="2">
        <v>4</v>
      </c>
      <c r="AS330" s="2">
        <f t="shared" si="193"/>
        <v>4.49</v>
      </c>
      <c r="AT330" s="2">
        <f t="shared" si="194"/>
        <v>1.4299363057324841</v>
      </c>
      <c r="AU330" s="2">
        <v>10</v>
      </c>
      <c r="AV330" s="2">
        <v>10</v>
      </c>
      <c r="AW330" s="2">
        <v>10</v>
      </c>
      <c r="AX330" s="2">
        <v>5</v>
      </c>
      <c r="AY330" s="2">
        <v>5</v>
      </c>
      <c r="AZ330" s="2">
        <v>10</v>
      </c>
      <c r="BA330" s="2">
        <v>5</v>
      </c>
      <c r="BB330" s="2">
        <v>10</v>
      </c>
      <c r="BC330" s="2">
        <v>10</v>
      </c>
      <c r="BD330" s="2">
        <v>5</v>
      </c>
      <c r="BE330" s="2" t="s">
        <v>123</v>
      </c>
      <c r="BF330" s="2" t="s">
        <v>94</v>
      </c>
      <c r="BG330" s="2" t="s">
        <v>11</v>
      </c>
      <c r="BH330" s="3"/>
    </row>
    <row r="331" spans="1:151" x14ac:dyDescent="0.3">
      <c r="A331" s="2">
        <v>330</v>
      </c>
      <c r="B331" s="2">
        <v>2</v>
      </c>
      <c r="C331" s="2">
        <v>3</v>
      </c>
      <c r="D331" s="2">
        <v>10</v>
      </c>
      <c r="E331" s="2" t="s">
        <v>57</v>
      </c>
      <c r="F331" s="2" t="s">
        <v>55</v>
      </c>
      <c r="G331" s="2" t="s">
        <v>15</v>
      </c>
      <c r="H331" s="2">
        <v>1</v>
      </c>
      <c r="J331" s="3">
        <v>43696</v>
      </c>
      <c r="K331" s="3">
        <v>44120</v>
      </c>
      <c r="L331" s="3" t="s">
        <v>191</v>
      </c>
      <c r="M331" s="7">
        <f t="shared" si="187"/>
        <v>424</v>
      </c>
      <c r="N331" s="7">
        <f t="shared" si="191"/>
        <v>14.133333333333333</v>
      </c>
      <c r="O331" s="3">
        <v>44274</v>
      </c>
      <c r="P331" s="7">
        <f t="shared" si="188"/>
        <v>154</v>
      </c>
      <c r="Q331" s="7">
        <f t="shared" si="192"/>
        <v>5.1333333333333337</v>
      </c>
      <c r="R331" s="2">
        <v>12</v>
      </c>
      <c r="S331" s="2">
        <v>190</v>
      </c>
      <c r="T331" s="2">
        <v>28.6</v>
      </c>
      <c r="U331" s="2">
        <v>14</v>
      </c>
      <c r="V331" s="2">
        <v>0.42</v>
      </c>
      <c r="W331" s="2">
        <v>7</v>
      </c>
      <c r="X331" s="2">
        <v>2</v>
      </c>
      <c r="Y331" s="2">
        <v>6.8</v>
      </c>
      <c r="Z331" s="2">
        <v>7.6</v>
      </c>
      <c r="AA331" s="2">
        <v>6.3</v>
      </c>
      <c r="AB331" s="2">
        <v>6</v>
      </c>
      <c r="AC331" s="2">
        <v>6.4</v>
      </c>
      <c r="AD331" s="2">
        <v>6.7</v>
      </c>
      <c r="AE331" s="2">
        <v>7.3</v>
      </c>
      <c r="AF331" s="2">
        <v>7</v>
      </c>
      <c r="AG331" s="2">
        <v>6.3</v>
      </c>
      <c r="AH331" s="2">
        <v>7</v>
      </c>
      <c r="AI331" s="2">
        <v>4</v>
      </c>
      <c r="AJ331" s="2">
        <v>4</v>
      </c>
      <c r="AK331" s="2">
        <v>3.8</v>
      </c>
      <c r="AL331" s="2">
        <v>3</v>
      </c>
      <c r="AM331" s="2">
        <v>4.5999999999999996</v>
      </c>
      <c r="AN331" s="2">
        <v>4</v>
      </c>
      <c r="AO331" s="2">
        <v>4</v>
      </c>
      <c r="AP331" s="2">
        <v>4.8</v>
      </c>
      <c r="AQ331" s="2">
        <v>4</v>
      </c>
      <c r="AR331" s="2">
        <v>3.8</v>
      </c>
      <c r="AS331" s="2">
        <f t="shared" si="193"/>
        <v>3.9999999999999991</v>
      </c>
      <c r="AT331" s="2">
        <f t="shared" si="194"/>
        <v>1.2738853503184711</v>
      </c>
      <c r="AU331" s="2">
        <v>5</v>
      </c>
      <c r="AV331" s="2">
        <v>6</v>
      </c>
      <c r="AW331" s="2">
        <v>4</v>
      </c>
      <c r="AX331" s="2">
        <v>3</v>
      </c>
      <c r="AY331" s="2">
        <v>4</v>
      </c>
      <c r="AZ331" s="2">
        <v>5</v>
      </c>
      <c r="BA331" s="2">
        <v>5</v>
      </c>
      <c r="BB331" s="2">
        <v>6</v>
      </c>
      <c r="BC331" s="2">
        <v>4</v>
      </c>
      <c r="BD331" s="2">
        <v>4</v>
      </c>
      <c r="BE331" s="2">
        <v>1</v>
      </c>
      <c r="BF331" s="2" t="s">
        <v>94</v>
      </c>
      <c r="BG331" s="2" t="s">
        <v>11</v>
      </c>
      <c r="BH331" s="3">
        <v>44551</v>
      </c>
      <c r="BI331" s="3" t="s">
        <v>192</v>
      </c>
    </row>
    <row r="332" spans="1:151" x14ac:dyDescent="0.3">
      <c r="A332" s="2">
        <v>331</v>
      </c>
      <c r="B332" s="2">
        <v>2</v>
      </c>
      <c r="C332" s="2">
        <v>1</v>
      </c>
      <c r="D332" s="2">
        <v>10</v>
      </c>
      <c r="E332" s="2" t="s">
        <v>71</v>
      </c>
      <c r="F332" s="2" t="s">
        <v>22</v>
      </c>
      <c r="G332" s="2" t="s">
        <v>15</v>
      </c>
      <c r="H332" s="2">
        <v>1</v>
      </c>
      <c r="J332" s="3">
        <v>43598</v>
      </c>
      <c r="K332" s="3">
        <v>43866</v>
      </c>
      <c r="L332" s="3" t="s">
        <v>188</v>
      </c>
      <c r="M332" s="7">
        <f t="shared" si="187"/>
        <v>268</v>
      </c>
      <c r="N332" s="7">
        <f t="shared" si="191"/>
        <v>8.9333333333333336</v>
      </c>
      <c r="O332" s="3">
        <v>44253</v>
      </c>
      <c r="P332" s="7">
        <f t="shared" si="188"/>
        <v>387</v>
      </c>
      <c r="Q332" s="7">
        <f t="shared" si="192"/>
        <v>12.9</v>
      </c>
      <c r="R332" s="2">
        <v>15</v>
      </c>
      <c r="S332" s="2">
        <v>341</v>
      </c>
      <c r="T332" s="2">
        <v>56.5</v>
      </c>
      <c r="U332" s="2">
        <v>17</v>
      </c>
      <c r="V332" s="2">
        <v>13</v>
      </c>
      <c r="W332" s="2">
        <v>10</v>
      </c>
      <c r="X332" s="2">
        <v>2</v>
      </c>
      <c r="Y332" s="2">
        <v>16.5</v>
      </c>
      <c r="Z332" s="2">
        <v>14.5</v>
      </c>
      <c r="AA332" s="2">
        <v>17</v>
      </c>
      <c r="AB332" s="2">
        <v>17</v>
      </c>
      <c r="AC332" s="2">
        <v>16.8</v>
      </c>
      <c r="AD332" s="2">
        <v>15.7</v>
      </c>
      <c r="AE332" s="2">
        <v>18</v>
      </c>
      <c r="AF332" s="2">
        <v>20</v>
      </c>
      <c r="AG332" s="2">
        <v>19.2</v>
      </c>
      <c r="AH332" s="2">
        <v>18</v>
      </c>
      <c r="AI332" s="2">
        <v>9.1999999999999993</v>
      </c>
      <c r="AJ332" s="2">
        <v>8.3000000000000007</v>
      </c>
      <c r="AK332" s="2">
        <v>9.1999999999999993</v>
      </c>
      <c r="AL332" s="2">
        <v>8.6</v>
      </c>
      <c r="AM332" s="2">
        <v>9.3000000000000007</v>
      </c>
      <c r="AN332" s="2">
        <v>8.6</v>
      </c>
      <c r="AO332" s="2">
        <v>9.1999999999999993</v>
      </c>
      <c r="AP332" s="2">
        <v>8.6</v>
      </c>
      <c r="AQ332" s="2">
        <v>9.1999999999999993</v>
      </c>
      <c r="AR332" s="2">
        <v>9</v>
      </c>
      <c r="AS332" s="2">
        <f t="shared" si="193"/>
        <v>8.9199999999999982</v>
      </c>
      <c r="AT332" s="2">
        <f t="shared" si="194"/>
        <v>2.8407643312101905</v>
      </c>
      <c r="AU332" s="2">
        <v>63</v>
      </c>
      <c r="AV332" s="2">
        <v>47</v>
      </c>
      <c r="AW332" s="2">
        <v>72</v>
      </c>
      <c r="AX332" s="2">
        <v>59</v>
      </c>
      <c r="AY332" s="2">
        <v>73</v>
      </c>
      <c r="AZ332" s="2">
        <v>51</v>
      </c>
      <c r="BA332" s="2">
        <v>75</v>
      </c>
      <c r="BB332" s="2">
        <v>78</v>
      </c>
      <c r="BC332" s="2">
        <v>76</v>
      </c>
      <c r="BD332" s="2">
        <v>71</v>
      </c>
      <c r="BE332" s="2">
        <v>1</v>
      </c>
      <c r="BF332" s="2" t="s">
        <v>94</v>
      </c>
      <c r="BG332" s="2" t="s">
        <v>11</v>
      </c>
      <c r="BH332" s="3">
        <v>44055</v>
      </c>
      <c r="BI332" s="3" t="s">
        <v>190</v>
      </c>
      <c r="BJ332" s="3">
        <v>44495</v>
      </c>
      <c r="BK332" s="8">
        <f t="shared" si="195"/>
        <v>440</v>
      </c>
      <c r="BL332" s="8">
        <f t="shared" si="196"/>
        <v>14.666666666666666</v>
      </c>
      <c r="BM332" s="8">
        <f>BJ:BJ-O:O</f>
        <v>242</v>
      </c>
      <c r="BN332" s="9">
        <f>BM:BM/30</f>
        <v>8.0666666666666664</v>
      </c>
      <c r="BO332" s="2">
        <v>349</v>
      </c>
      <c r="BP332" s="2">
        <v>58</v>
      </c>
      <c r="BQ332" s="2">
        <v>8</v>
      </c>
      <c r="BR332" s="2">
        <v>9.0749999999999993</v>
      </c>
      <c r="BS332" s="2">
        <v>8</v>
      </c>
      <c r="BT332" s="2">
        <v>2</v>
      </c>
      <c r="BU332" s="2">
        <v>16</v>
      </c>
      <c r="BV332" s="2">
        <v>17</v>
      </c>
      <c r="BW332" s="2">
        <v>15.7</v>
      </c>
      <c r="BX332" s="2">
        <v>14.2</v>
      </c>
      <c r="BY332" s="2">
        <v>18</v>
      </c>
      <c r="BZ332" s="2">
        <v>15</v>
      </c>
      <c r="CA332" s="2">
        <v>16</v>
      </c>
      <c r="CB332" s="2">
        <v>17</v>
      </c>
      <c r="CC332" s="2">
        <v>15</v>
      </c>
      <c r="CD332" s="2">
        <v>13.5</v>
      </c>
      <c r="CE332" s="2">
        <v>8</v>
      </c>
      <c r="CF332" s="2">
        <v>8.1999999999999993</v>
      </c>
      <c r="CG332" s="2">
        <v>8.3000000000000007</v>
      </c>
      <c r="CH332" s="2">
        <v>8.5</v>
      </c>
      <c r="CI332" s="2">
        <v>8</v>
      </c>
      <c r="CJ332" s="2">
        <v>8</v>
      </c>
      <c r="CK332" s="2">
        <v>8.1999999999999993</v>
      </c>
      <c r="CL332" s="2">
        <v>8.3000000000000007</v>
      </c>
      <c r="CM332" s="2">
        <v>7.8</v>
      </c>
      <c r="CN332" s="2">
        <v>8</v>
      </c>
      <c r="CO332" s="2">
        <v>60</v>
      </c>
      <c r="CP332" s="2">
        <v>65</v>
      </c>
      <c r="CQ332" s="2">
        <v>60</v>
      </c>
      <c r="CR332" s="2">
        <v>55</v>
      </c>
      <c r="CS332" s="2">
        <v>65</v>
      </c>
      <c r="CT332" s="2">
        <v>55</v>
      </c>
      <c r="CU332" s="2">
        <v>60</v>
      </c>
      <c r="CV332" s="2">
        <v>65</v>
      </c>
      <c r="CW332" s="2">
        <v>55</v>
      </c>
      <c r="CX332" s="2">
        <v>50</v>
      </c>
      <c r="CY332" s="2" t="s">
        <v>123</v>
      </c>
      <c r="CZ332" s="2" t="s">
        <v>94</v>
      </c>
      <c r="DA332" s="2" t="s">
        <v>12</v>
      </c>
      <c r="DB332" s="3">
        <v>44234</v>
      </c>
      <c r="DC332" s="3" t="s">
        <v>188</v>
      </c>
      <c r="DD332" s="3">
        <v>44630</v>
      </c>
      <c r="DE332" s="8">
        <f t="shared" ref="DE332:DE382" si="198">DD:DD-DB:DB</f>
        <v>396</v>
      </c>
      <c r="DF332" s="8">
        <f t="shared" ref="DF332:DF382" si="199">DE332/30</f>
        <v>13.2</v>
      </c>
      <c r="DG332" s="8">
        <f t="shared" ref="DG332:DG382" si="200">DD:DD-BJ:BJ</f>
        <v>135</v>
      </c>
      <c r="DH332" s="9">
        <f t="shared" ref="DH332:DH382" si="201">DG:DG/30</f>
        <v>4.5</v>
      </c>
      <c r="DI332" s="2">
        <v>386</v>
      </c>
      <c r="DJ332" s="2">
        <v>43.5</v>
      </c>
      <c r="DK332" s="2">
        <v>7</v>
      </c>
      <c r="DL332" s="2">
        <v>9.23</v>
      </c>
      <c r="DM332" s="2">
        <v>9</v>
      </c>
      <c r="DN332" s="2">
        <v>1</v>
      </c>
      <c r="DO332" s="2">
        <v>16</v>
      </c>
      <c r="DP332" s="2">
        <v>17.2</v>
      </c>
      <c r="DQ332" s="2">
        <v>17</v>
      </c>
      <c r="DR332" s="2">
        <v>16.5</v>
      </c>
      <c r="DS332" s="2">
        <v>16.2</v>
      </c>
      <c r="DT332" s="2">
        <v>17</v>
      </c>
      <c r="DU332" s="2">
        <v>17.5</v>
      </c>
      <c r="DV332" s="2">
        <v>16.8</v>
      </c>
      <c r="DW332" s="2">
        <v>16</v>
      </c>
      <c r="DX332" s="2">
        <v>14</v>
      </c>
      <c r="DY332" s="2">
        <v>7.4</v>
      </c>
      <c r="DZ332" s="2">
        <v>7.5</v>
      </c>
      <c r="EA332" s="2">
        <v>7.3</v>
      </c>
      <c r="EB332" s="2">
        <v>8</v>
      </c>
      <c r="EC332" s="2">
        <v>7.8</v>
      </c>
      <c r="ED332" s="2">
        <v>8</v>
      </c>
      <c r="EE332" s="2">
        <v>7.3</v>
      </c>
      <c r="EF332" s="2">
        <v>8</v>
      </c>
      <c r="EG332" s="2">
        <v>7.5</v>
      </c>
      <c r="EH332" s="2">
        <v>7.3</v>
      </c>
      <c r="EI332" s="2">
        <v>45</v>
      </c>
      <c r="EJ332" s="2">
        <v>50</v>
      </c>
      <c r="EK332" s="2">
        <v>45</v>
      </c>
      <c r="EL332" s="2">
        <v>50</v>
      </c>
      <c r="EM332" s="2">
        <v>45</v>
      </c>
      <c r="EN332" s="2">
        <v>50</v>
      </c>
      <c r="EO332" s="2">
        <v>45</v>
      </c>
      <c r="EP332" s="2">
        <v>50</v>
      </c>
      <c r="EQ332" s="2">
        <v>45</v>
      </c>
      <c r="ER332" s="2">
        <v>35</v>
      </c>
      <c r="ES332" s="2">
        <v>1</v>
      </c>
      <c r="ET332" s="2" t="s">
        <v>94</v>
      </c>
      <c r="EU332" s="2" t="s">
        <v>18</v>
      </c>
    </row>
    <row r="333" spans="1:151" x14ac:dyDescent="0.3">
      <c r="A333" s="2">
        <v>332</v>
      </c>
      <c r="B333" s="2">
        <v>2</v>
      </c>
      <c r="C333" s="2">
        <v>2</v>
      </c>
      <c r="D333" s="2">
        <v>10</v>
      </c>
      <c r="E333" s="2" t="s">
        <v>71</v>
      </c>
      <c r="F333" s="2" t="s">
        <v>22</v>
      </c>
      <c r="G333" s="2" t="s">
        <v>15</v>
      </c>
      <c r="H333" s="2">
        <v>1</v>
      </c>
      <c r="J333" s="3">
        <v>43953</v>
      </c>
      <c r="K333" s="3">
        <v>44239</v>
      </c>
      <c r="L333" s="3" t="s">
        <v>188</v>
      </c>
      <c r="M333" s="7">
        <f t="shared" si="187"/>
        <v>286</v>
      </c>
      <c r="N333" s="7">
        <f t="shared" si="191"/>
        <v>9.5333333333333332</v>
      </c>
      <c r="O333" s="3">
        <v>44497</v>
      </c>
      <c r="P333" s="7">
        <f t="shared" si="188"/>
        <v>258</v>
      </c>
      <c r="Q333" s="7">
        <f t="shared" si="192"/>
        <v>8.6</v>
      </c>
      <c r="R333" s="2">
        <v>11</v>
      </c>
      <c r="S333" s="2">
        <v>238</v>
      </c>
      <c r="T333" s="2">
        <v>37</v>
      </c>
      <c r="U333" s="2">
        <v>9</v>
      </c>
      <c r="V333" s="2">
        <v>1.4950000000000001</v>
      </c>
      <c r="W333" s="2">
        <v>6</v>
      </c>
      <c r="X333" s="2">
        <v>1</v>
      </c>
      <c r="Y333" s="2">
        <v>10.5</v>
      </c>
      <c r="Z333" s="2">
        <v>10.4</v>
      </c>
      <c r="AA333" s="2">
        <v>9.8000000000000007</v>
      </c>
      <c r="AB333" s="2">
        <v>11</v>
      </c>
      <c r="AC333" s="2">
        <v>10.7</v>
      </c>
      <c r="AD333" s="2">
        <v>10.5</v>
      </c>
      <c r="AE333" s="2">
        <v>10</v>
      </c>
      <c r="AF333" s="2">
        <v>10</v>
      </c>
      <c r="AG333" s="2">
        <v>10.5</v>
      </c>
      <c r="AH333" s="2">
        <v>9.6999999999999993</v>
      </c>
      <c r="AI333" s="2">
        <v>7.8</v>
      </c>
      <c r="AJ333" s="2">
        <v>5.4</v>
      </c>
      <c r="AK333" s="2">
        <v>5</v>
      </c>
      <c r="AL333" s="2">
        <v>5</v>
      </c>
      <c r="AM333" s="2">
        <v>5</v>
      </c>
      <c r="AN333" s="2">
        <v>4.8</v>
      </c>
      <c r="AO333" s="2">
        <v>5</v>
      </c>
      <c r="AP333" s="2">
        <v>4.8</v>
      </c>
      <c r="AQ333" s="2">
        <v>4.7</v>
      </c>
      <c r="AR333" s="2">
        <v>4.5999999999999996</v>
      </c>
      <c r="AS333" s="2">
        <f t="shared" si="193"/>
        <v>5.21</v>
      </c>
      <c r="AT333" s="2">
        <f t="shared" si="194"/>
        <v>1.6592356687898089</v>
      </c>
      <c r="AU333" s="2">
        <v>4.8</v>
      </c>
      <c r="AV333" s="2">
        <v>15</v>
      </c>
      <c r="AW333" s="2">
        <v>15</v>
      </c>
      <c r="AX333" s="2">
        <v>10</v>
      </c>
      <c r="AY333" s="2">
        <v>15</v>
      </c>
      <c r="AZ333" s="2">
        <v>15</v>
      </c>
      <c r="BA333" s="2">
        <v>15</v>
      </c>
      <c r="BB333" s="2">
        <v>10</v>
      </c>
      <c r="BC333" s="2">
        <v>10</v>
      </c>
      <c r="BD333" s="2">
        <v>10</v>
      </c>
      <c r="BE333" s="2" t="s">
        <v>133</v>
      </c>
      <c r="BF333" s="2" t="s">
        <v>94</v>
      </c>
      <c r="BH333" s="3"/>
    </row>
    <row r="334" spans="1:151" x14ac:dyDescent="0.3">
      <c r="A334" s="2">
        <v>333</v>
      </c>
      <c r="B334" s="2">
        <v>2</v>
      </c>
      <c r="C334" s="2">
        <v>3</v>
      </c>
      <c r="D334" s="2">
        <v>10</v>
      </c>
      <c r="E334" s="2" t="s">
        <v>71</v>
      </c>
      <c r="F334" s="2" t="s">
        <v>22</v>
      </c>
      <c r="G334" s="2" t="s">
        <v>15</v>
      </c>
      <c r="H334" s="2">
        <v>1</v>
      </c>
      <c r="J334" s="3">
        <v>43953</v>
      </c>
      <c r="K334" s="3">
        <v>44417</v>
      </c>
      <c r="L334" s="3" t="s">
        <v>190</v>
      </c>
      <c r="M334" s="7">
        <f t="shared" si="187"/>
        <v>464</v>
      </c>
      <c r="N334" s="7">
        <f t="shared" si="191"/>
        <v>15.466666666666667</v>
      </c>
      <c r="O334" s="3">
        <v>44511</v>
      </c>
      <c r="P334" s="7">
        <f t="shared" si="188"/>
        <v>94</v>
      </c>
      <c r="Q334" s="7">
        <f t="shared" si="192"/>
        <v>3.1333333333333333</v>
      </c>
      <c r="R334" s="2">
        <v>12</v>
      </c>
      <c r="S334" s="2">
        <v>221</v>
      </c>
      <c r="T334" s="2">
        <v>34</v>
      </c>
      <c r="U334" s="2">
        <v>3</v>
      </c>
      <c r="V334" s="2">
        <v>2.3849999999999998</v>
      </c>
      <c r="W334" s="2">
        <v>6</v>
      </c>
      <c r="X334" s="2">
        <v>2</v>
      </c>
      <c r="Y334" s="2">
        <v>10.6</v>
      </c>
      <c r="Z334" s="2">
        <v>14</v>
      </c>
      <c r="AA334" s="2">
        <v>13.5</v>
      </c>
      <c r="AB334" s="2">
        <v>10.7</v>
      </c>
      <c r="AC334" s="2">
        <v>13</v>
      </c>
      <c r="AD334" s="2">
        <v>13.5</v>
      </c>
      <c r="AE334" s="2">
        <v>13.6</v>
      </c>
      <c r="AF334" s="2">
        <v>13.2</v>
      </c>
      <c r="AG334" s="2">
        <v>11.7</v>
      </c>
      <c r="AH334" s="2">
        <v>9.6</v>
      </c>
      <c r="AI334" s="2">
        <v>4.7</v>
      </c>
      <c r="AJ334" s="2">
        <v>6.7</v>
      </c>
      <c r="AK334" s="2">
        <v>4.5999999999999996</v>
      </c>
      <c r="AL334" s="2">
        <v>7</v>
      </c>
      <c r="AM334" s="2">
        <v>6.2</v>
      </c>
      <c r="AN334" s="2">
        <v>6.8</v>
      </c>
      <c r="AO334" s="2">
        <v>8</v>
      </c>
      <c r="AP334" s="2">
        <v>6.6</v>
      </c>
      <c r="AQ334" s="2">
        <v>6.5</v>
      </c>
      <c r="AR334" s="2">
        <v>5</v>
      </c>
      <c r="AS334" s="2">
        <f t="shared" si="193"/>
        <v>6.21</v>
      </c>
      <c r="AT334" s="2">
        <f t="shared" si="194"/>
        <v>1.9777070063694266</v>
      </c>
      <c r="AU334" s="2">
        <v>15</v>
      </c>
      <c r="AV334" s="2">
        <v>35</v>
      </c>
      <c r="AW334" s="2">
        <v>25</v>
      </c>
      <c r="AX334" s="2">
        <v>30</v>
      </c>
      <c r="AY334" s="2">
        <v>30</v>
      </c>
      <c r="AZ334" s="2">
        <v>35</v>
      </c>
      <c r="BA334" s="2">
        <v>35</v>
      </c>
      <c r="BB334" s="2">
        <v>30</v>
      </c>
      <c r="BC334" s="2">
        <v>30</v>
      </c>
      <c r="BD334" s="2">
        <v>15</v>
      </c>
      <c r="BE334" s="2" t="s">
        <v>123</v>
      </c>
      <c r="BF334" s="2" t="s">
        <v>94</v>
      </c>
      <c r="BG334" s="2" t="s">
        <v>11</v>
      </c>
      <c r="BH334" s="3"/>
    </row>
    <row r="335" spans="1:151" x14ac:dyDescent="0.3">
      <c r="A335" s="2">
        <v>334</v>
      </c>
      <c r="B335" s="2">
        <v>2</v>
      </c>
      <c r="C335" s="2">
        <v>1</v>
      </c>
      <c r="D335" s="2">
        <v>10</v>
      </c>
      <c r="E335" s="2" t="s">
        <v>60</v>
      </c>
      <c r="F335" s="2" t="s">
        <v>17</v>
      </c>
      <c r="G335" s="2" t="s">
        <v>15</v>
      </c>
      <c r="H335" s="2">
        <v>1</v>
      </c>
      <c r="J335" s="3">
        <v>43953</v>
      </c>
      <c r="K335" s="3">
        <v>44372</v>
      </c>
      <c r="L335" s="3" t="s">
        <v>190</v>
      </c>
      <c r="M335" s="7">
        <f t="shared" si="187"/>
        <v>419</v>
      </c>
      <c r="N335" s="7">
        <f t="shared" si="191"/>
        <v>13.966666666666667</v>
      </c>
      <c r="O335" s="3">
        <v>44541</v>
      </c>
      <c r="P335" s="7">
        <f t="shared" si="188"/>
        <v>169</v>
      </c>
      <c r="Q335" s="7">
        <f t="shared" si="192"/>
        <v>5.6333333333333337</v>
      </c>
      <c r="R335" s="2">
        <v>9</v>
      </c>
      <c r="S335" s="2">
        <v>185</v>
      </c>
      <c r="T335" s="2">
        <v>26</v>
      </c>
      <c r="U335" s="2">
        <v>3</v>
      </c>
      <c r="V335" s="2">
        <v>0.67500000000000004</v>
      </c>
      <c r="W335" s="2">
        <v>6</v>
      </c>
      <c r="X335" s="2">
        <v>2</v>
      </c>
      <c r="Y335" s="2">
        <v>6.7</v>
      </c>
      <c r="Z335" s="2">
        <v>6.5</v>
      </c>
      <c r="AA335" s="2">
        <v>5.7</v>
      </c>
      <c r="AB335" s="2">
        <v>7.5</v>
      </c>
      <c r="AC335" s="2">
        <v>6.5</v>
      </c>
      <c r="AD335" s="2">
        <v>7</v>
      </c>
      <c r="AE335" s="2">
        <v>6</v>
      </c>
      <c r="AF335" s="2">
        <v>6.6</v>
      </c>
      <c r="AG335" s="2">
        <v>5</v>
      </c>
      <c r="AH335" s="2">
        <v>5.5</v>
      </c>
      <c r="AI335" s="2">
        <v>4.4000000000000004</v>
      </c>
      <c r="AJ335" s="2">
        <v>3.8</v>
      </c>
      <c r="AK335" s="2">
        <v>4</v>
      </c>
      <c r="AL335" s="2">
        <v>4.3</v>
      </c>
      <c r="AM335" s="2">
        <v>4.4000000000000004</v>
      </c>
      <c r="AN335" s="2">
        <v>4</v>
      </c>
      <c r="AO335" s="2">
        <v>4</v>
      </c>
      <c r="AP335" s="2">
        <v>4</v>
      </c>
      <c r="AQ335" s="2">
        <v>3.5</v>
      </c>
      <c r="AR335" s="2">
        <v>3.3</v>
      </c>
      <c r="AS335" s="2">
        <f t="shared" si="193"/>
        <v>3.9699999999999998</v>
      </c>
      <c r="AT335" s="2">
        <f t="shared" si="194"/>
        <v>1.2643312101910826</v>
      </c>
      <c r="AU335" s="2">
        <v>5</v>
      </c>
      <c r="AV335" s="2">
        <v>5</v>
      </c>
      <c r="AW335" s="2">
        <v>5</v>
      </c>
      <c r="AX335" s="2">
        <v>5</v>
      </c>
      <c r="AY335" s="2">
        <v>5</v>
      </c>
      <c r="AZ335" s="2">
        <v>5</v>
      </c>
      <c r="BA335" s="2">
        <v>5</v>
      </c>
      <c r="BB335" s="2">
        <v>5</v>
      </c>
      <c r="BC335" s="2">
        <v>5</v>
      </c>
      <c r="BD335" s="2">
        <v>5</v>
      </c>
      <c r="BE335" s="2" t="s">
        <v>123</v>
      </c>
      <c r="BF335" s="2" t="s">
        <v>94</v>
      </c>
      <c r="BG335" s="2" t="s">
        <v>11</v>
      </c>
      <c r="BH335" s="3">
        <v>44457</v>
      </c>
      <c r="BI335" s="3" t="s">
        <v>191</v>
      </c>
      <c r="BJ335" s="3">
        <v>44594</v>
      </c>
      <c r="BK335" s="8">
        <f t="shared" si="195"/>
        <v>137</v>
      </c>
      <c r="BL335" s="8">
        <f t="shared" si="196"/>
        <v>4.5666666666666664</v>
      </c>
      <c r="BM335" s="8">
        <f>BJ:BJ-O:O</f>
        <v>53</v>
      </c>
      <c r="BN335" s="9">
        <f t="shared" ref="BN335:BN394" si="202">BM:BM/30</f>
        <v>1.7666666666666666</v>
      </c>
      <c r="BO335" s="2">
        <v>254</v>
      </c>
      <c r="BP335" s="2">
        <v>28.5</v>
      </c>
      <c r="BQ335" s="2">
        <v>5</v>
      </c>
      <c r="BR335" s="2">
        <v>1.776</v>
      </c>
      <c r="BS335" s="2">
        <v>7</v>
      </c>
      <c r="BT335" s="2">
        <v>2</v>
      </c>
      <c r="BU335" s="2">
        <v>9.6999999999999993</v>
      </c>
      <c r="BV335" s="2">
        <v>10</v>
      </c>
      <c r="BW335" s="2">
        <v>9.4</v>
      </c>
      <c r="BX335" s="2">
        <v>10</v>
      </c>
      <c r="BY335" s="2">
        <v>11</v>
      </c>
      <c r="BZ335" s="2">
        <v>9.1999999999999993</v>
      </c>
      <c r="CA335" s="2">
        <v>10</v>
      </c>
      <c r="CB335" s="2">
        <v>8.6999999999999993</v>
      </c>
      <c r="CC335" s="2">
        <v>8.8000000000000007</v>
      </c>
      <c r="CD335" s="2">
        <v>10</v>
      </c>
      <c r="CE335" s="2">
        <v>5.5</v>
      </c>
      <c r="CF335" s="2">
        <v>5.5</v>
      </c>
      <c r="CG335" s="2">
        <v>5</v>
      </c>
      <c r="CH335" s="2">
        <v>5.5</v>
      </c>
      <c r="CI335" s="2">
        <v>6.2</v>
      </c>
      <c r="CJ335" s="2">
        <v>5</v>
      </c>
      <c r="CK335" s="2">
        <v>5.8</v>
      </c>
      <c r="CL335" s="2">
        <v>4.8</v>
      </c>
      <c r="CM335" s="2">
        <v>4.8</v>
      </c>
      <c r="CN335" s="2">
        <v>5.3</v>
      </c>
      <c r="CO335" s="2">
        <v>10</v>
      </c>
      <c r="CP335" s="2">
        <v>10</v>
      </c>
      <c r="CQ335" s="2">
        <v>10</v>
      </c>
      <c r="CR335" s="2">
        <v>10</v>
      </c>
      <c r="CS335" s="2">
        <v>15</v>
      </c>
      <c r="CT335" s="2">
        <v>10</v>
      </c>
      <c r="CU335" s="2">
        <v>10</v>
      </c>
      <c r="CV335" s="2">
        <v>10</v>
      </c>
      <c r="CW335" s="2">
        <v>5</v>
      </c>
      <c r="CX335" s="2">
        <v>10</v>
      </c>
      <c r="CY335" s="2" t="s">
        <v>124</v>
      </c>
      <c r="CZ335" s="2" t="s">
        <v>94</v>
      </c>
      <c r="DA335" s="2" t="s">
        <v>12</v>
      </c>
    </row>
    <row r="336" spans="1:151" x14ac:dyDescent="0.3">
      <c r="A336" s="2">
        <v>335</v>
      </c>
      <c r="B336" s="2">
        <v>2</v>
      </c>
      <c r="C336" s="2">
        <v>2</v>
      </c>
      <c r="D336" s="2">
        <v>10</v>
      </c>
      <c r="E336" s="2" t="s">
        <v>60</v>
      </c>
      <c r="F336" s="2" t="s">
        <v>17</v>
      </c>
      <c r="G336" s="2" t="s">
        <v>15</v>
      </c>
      <c r="H336" s="2">
        <v>1</v>
      </c>
      <c r="J336" s="3">
        <v>43953</v>
      </c>
      <c r="K336" s="3">
        <v>44221</v>
      </c>
      <c r="L336" s="3" t="s">
        <v>188</v>
      </c>
      <c r="M336" s="7">
        <f t="shared" si="187"/>
        <v>268</v>
      </c>
      <c r="N336" s="7">
        <f t="shared" si="191"/>
        <v>8.9333333333333336</v>
      </c>
      <c r="O336" s="3">
        <v>44387</v>
      </c>
      <c r="P336" s="7">
        <f t="shared" si="188"/>
        <v>166</v>
      </c>
      <c r="Q336" s="7">
        <f t="shared" si="192"/>
        <v>5.5333333333333332</v>
      </c>
      <c r="R336" s="2">
        <v>9</v>
      </c>
      <c r="S336" s="2">
        <v>175</v>
      </c>
      <c r="T336" s="2">
        <v>23.5</v>
      </c>
      <c r="U336" s="2">
        <v>7</v>
      </c>
      <c r="V336" s="2">
        <v>0.255</v>
      </c>
      <c r="W336" s="2">
        <v>5</v>
      </c>
      <c r="X336" s="2">
        <v>2</v>
      </c>
      <c r="Y336" s="2">
        <v>6</v>
      </c>
      <c r="Z336" s="2">
        <v>6</v>
      </c>
      <c r="AA336" s="2">
        <v>6.5</v>
      </c>
      <c r="AB336" s="2">
        <v>5.8</v>
      </c>
      <c r="AC336" s="2">
        <v>6</v>
      </c>
      <c r="AD336" s="2">
        <v>6</v>
      </c>
      <c r="AE336" s="2">
        <v>5.5</v>
      </c>
      <c r="AF336" s="2">
        <v>5.5</v>
      </c>
      <c r="AG336" s="2">
        <v>6</v>
      </c>
      <c r="AH336" s="2">
        <v>5.6</v>
      </c>
      <c r="AI336" s="2">
        <v>3.7</v>
      </c>
      <c r="AJ336" s="2">
        <v>4</v>
      </c>
      <c r="AK336" s="2">
        <v>3.8</v>
      </c>
      <c r="AL336" s="2">
        <v>3.6</v>
      </c>
      <c r="AM336" s="2">
        <v>3</v>
      </c>
      <c r="AN336" s="2">
        <v>3.4</v>
      </c>
      <c r="AO336" s="2">
        <v>3.5</v>
      </c>
      <c r="AP336" s="2">
        <v>3.3</v>
      </c>
      <c r="AQ336" s="2">
        <v>3.5</v>
      </c>
      <c r="AR336" s="2">
        <v>3.2</v>
      </c>
      <c r="AS336" s="2">
        <f t="shared" si="193"/>
        <v>3.5</v>
      </c>
      <c r="AT336" s="2">
        <f t="shared" si="194"/>
        <v>1.1146496815286624</v>
      </c>
      <c r="AU336" s="2">
        <v>5</v>
      </c>
      <c r="AV336" s="2">
        <v>5</v>
      </c>
      <c r="AW336" s="2">
        <v>5</v>
      </c>
      <c r="AX336" s="2">
        <v>5</v>
      </c>
      <c r="AY336" s="2">
        <v>5</v>
      </c>
      <c r="AZ336" s="2">
        <v>5</v>
      </c>
      <c r="BA336" s="2">
        <v>5</v>
      </c>
      <c r="BB336" s="2">
        <v>5</v>
      </c>
      <c r="BC336" s="2">
        <v>5</v>
      </c>
      <c r="BD336" s="2">
        <v>5</v>
      </c>
      <c r="BE336" s="2" t="s">
        <v>123</v>
      </c>
      <c r="BF336" s="2" t="s">
        <v>94</v>
      </c>
      <c r="BG336" s="2" t="s">
        <v>11</v>
      </c>
      <c r="BH336" s="3"/>
      <c r="BJ336" s="3">
        <v>44594</v>
      </c>
      <c r="BM336" s="8">
        <f>BJ:BJ-O:O</f>
        <v>207</v>
      </c>
      <c r="BN336" s="9">
        <f t="shared" si="202"/>
        <v>6.9</v>
      </c>
      <c r="BO336" s="2">
        <v>270</v>
      </c>
      <c r="BP336" s="2">
        <v>33</v>
      </c>
      <c r="BQ336" s="2">
        <v>3</v>
      </c>
      <c r="BR336" s="2">
        <v>1.34</v>
      </c>
      <c r="BS336" s="2">
        <v>6</v>
      </c>
      <c r="BT336" s="2">
        <v>2</v>
      </c>
      <c r="BU336" s="2">
        <v>8.5</v>
      </c>
      <c r="BV336" s="2">
        <v>9.1999999999999993</v>
      </c>
      <c r="BW336" s="2">
        <v>10.5</v>
      </c>
      <c r="BX336" s="2">
        <v>8.5</v>
      </c>
      <c r="BY336" s="2">
        <v>8.6999999999999993</v>
      </c>
      <c r="BZ336" s="2">
        <v>9</v>
      </c>
      <c r="CA336" s="2">
        <v>10.199999999999999</v>
      </c>
      <c r="CB336" s="2">
        <v>10</v>
      </c>
      <c r="CC336" s="2">
        <v>10</v>
      </c>
      <c r="CD336" s="2">
        <v>10.4</v>
      </c>
      <c r="CE336" s="2">
        <v>5</v>
      </c>
      <c r="CF336" s="2">
        <v>5.2</v>
      </c>
      <c r="CG336" s="2">
        <v>5.3</v>
      </c>
      <c r="CH336" s="2">
        <v>5.6</v>
      </c>
      <c r="CI336" s="2">
        <v>5.5</v>
      </c>
      <c r="CJ336" s="2">
        <v>5.4</v>
      </c>
      <c r="CK336" s="2">
        <v>5.5</v>
      </c>
      <c r="CL336" s="2">
        <v>6</v>
      </c>
      <c r="CM336" s="2">
        <v>5.3</v>
      </c>
      <c r="CN336" s="2">
        <v>5.5</v>
      </c>
      <c r="CO336" s="2">
        <v>10</v>
      </c>
      <c r="CP336" s="2">
        <v>10</v>
      </c>
      <c r="CQ336" s="2">
        <v>15</v>
      </c>
      <c r="CR336" s="2">
        <v>10</v>
      </c>
      <c r="CS336" s="2">
        <v>10</v>
      </c>
      <c r="CT336" s="2">
        <v>10</v>
      </c>
      <c r="CU336" s="2">
        <v>10</v>
      </c>
      <c r="CV336" s="2">
        <v>15</v>
      </c>
      <c r="CW336" s="2">
        <v>10</v>
      </c>
      <c r="CX336" s="2">
        <v>10</v>
      </c>
      <c r="CY336" s="2" t="s">
        <v>123</v>
      </c>
      <c r="CZ336" s="2" t="s">
        <v>94</v>
      </c>
      <c r="DA336" s="2" t="s">
        <v>12</v>
      </c>
    </row>
    <row r="337" spans="1:151" x14ac:dyDescent="0.3">
      <c r="A337" s="2">
        <v>336</v>
      </c>
      <c r="B337" s="2">
        <v>2</v>
      </c>
      <c r="C337" s="2">
        <v>3</v>
      </c>
      <c r="D337" s="2">
        <v>10</v>
      </c>
      <c r="E337" s="2" t="s">
        <v>60</v>
      </c>
      <c r="F337" s="2" t="s">
        <v>17</v>
      </c>
      <c r="G337" s="2" t="s">
        <v>15</v>
      </c>
      <c r="H337" s="2">
        <v>1</v>
      </c>
      <c r="J337" s="3">
        <v>43872</v>
      </c>
      <c r="K337" s="3">
        <v>44239</v>
      </c>
      <c r="L337" s="3" t="s">
        <v>188</v>
      </c>
      <c r="M337" s="7">
        <f t="shared" si="187"/>
        <v>367</v>
      </c>
      <c r="N337" s="7">
        <f t="shared" si="191"/>
        <v>12.233333333333333</v>
      </c>
      <c r="O337" s="3">
        <v>44274</v>
      </c>
      <c r="P337" s="7">
        <f t="shared" si="188"/>
        <v>35</v>
      </c>
      <c r="Q337" s="7">
        <f t="shared" si="192"/>
        <v>1.1666666666666667</v>
      </c>
      <c r="R337" s="2">
        <v>8</v>
      </c>
      <c r="S337" s="2">
        <v>375</v>
      </c>
      <c r="T337" s="2">
        <v>65.400000000000006</v>
      </c>
      <c r="U337" s="2">
        <v>12</v>
      </c>
      <c r="V337" s="2">
        <v>26.507000000000001</v>
      </c>
      <c r="W337" s="2">
        <v>12</v>
      </c>
      <c r="X337" s="2">
        <v>1</v>
      </c>
      <c r="Y337" s="2">
        <v>26.5</v>
      </c>
      <c r="Z337" s="2">
        <v>27.3</v>
      </c>
      <c r="AA337" s="2">
        <v>19.600000000000001</v>
      </c>
      <c r="AB337" s="2">
        <v>23</v>
      </c>
      <c r="AC337" s="2">
        <v>25.7</v>
      </c>
      <c r="AD337" s="2">
        <v>22.8</v>
      </c>
      <c r="AE337" s="2">
        <v>24</v>
      </c>
      <c r="AF337" s="2">
        <v>23.4</v>
      </c>
      <c r="AG337" s="2">
        <v>17.8</v>
      </c>
      <c r="AH337" s="2">
        <v>17.899999999999999</v>
      </c>
      <c r="AI337" s="2">
        <v>10.5</v>
      </c>
      <c r="AJ337" s="2">
        <v>9.6999999999999993</v>
      </c>
      <c r="AK337" s="2">
        <v>9.8000000000000007</v>
      </c>
      <c r="AL337" s="2">
        <v>10.7</v>
      </c>
      <c r="AM337" s="2">
        <v>11</v>
      </c>
      <c r="AN337" s="2">
        <v>10.4</v>
      </c>
      <c r="AO337" s="2">
        <v>10.199999999999999</v>
      </c>
      <c r="AP337" s="2">
        <v>10.6</v>
      </c>
      <c r="AQ337" s="2">
        <v>9</v>
      </c>
      <c r="AR337" s="2">
        <v>10.199999999999999</v>
      </c>
      <c r="AS337" s="2">
        <f t="shared" si="193"/>
        <v>10.209999999999999</v>
      </c>
      <c r="AT337" s="2">
        <f t="shared" si="194"/>
        <v>3.2515923566878975</v>
      </c>
      <c r="AU337" s="2">
        <v>130</v>
      </c>
      <c r="AV337" s="2">
        <v>135</v>
      </c>
      <c r="AW337" s="2">
        <v>90</v>
      </c>
      <c r="AX337" s="2">
        <v>120</v>
      </c>
      <c r="AY337" s="2">
        <v>130</v>
      </c>
      <c r="AZ337" s="2">
        <v>105</v>
      </c>
      <c r="BA337" s="2">
        <v>115</v>
      </c>
      <c r="BB337" s="2">
        <v>110</v>
      </c>
      <c r="BC337" s="2">
        <v>70</v>
      </c>
      <c r="BD337" s="2">
        <v>80</v>
      </c>
      <c r="BE337" s="2">
        <v>1</v>
      </c>
      <c r="BF337" s="2" t="s">
        <v>94</v>
      </c>
      <c r="BG337" s="2" t="s">
        <v>11</v>
      </c>
      <c r="BH337" s="3"/>
    </row>
    <row r="338" spans="1:151" x14ac:dyDescent="0.3">
      <c r="A338" s="2">
        <v>337</v>
      </c>
      <c r="B338" s="2">
        <v>2</v>
      </c>
      <c r="C338" s="2">
        <v>1</v>
      </c>
      <c r="D338" s="2">
        <v>10</v>
      </c>
      <c r="E338" s="2" t="s">
        <v>75</v>
      </c>
      <c r="F338" s="2" t="s">
        <v>17</v>
      </c>
      <c r="G338" s="2" t="s">
        <v>15</v>
      </c>
      <c r="H338" s="2">
        <v>1</v>
      </c>
      <c r="J338" s="3">
        <v>43953</v>
      </c>
      <c r="K338" s="3">
        <v>44228</v>
      </c>
      <c r="L338" s="3" t="s">
        <v>188</v>
      </c>
      <c r="M338" s="7">
        <f t="shared" si="187"/>
        <v>275</v>
      </c>
      <c r="N338" s="7">
        <f t="shared" si="191"/>
        <v>9.1666666666666661</v>
      </c>
      <c r="O338" s="3">
        <v>44397</v>
      </c>
      <c r="P338" s="7">
        <f t="shared" si="188"/>
        <v>169</v>
      </c>
      <c r="Q338" s="7">
        <f t="shared" si="192"/>
        <v>5.6333333333333337</v>
      </c>
      <c r="R338" s="2">
        <v>8</v>
      </c>
      <c r="S338" s="2">
        <v>216</v>
      </c>
      <c r="T338" s="2">
        <v>32.5</v>
      </c>
      <c r="U338" s="2">
        <v>17</v>
      </c>
      <c r="V338" s="2">
        <v>0.92500000000000004</v>
      </c>
      <c r="W338" s="2">
        <v>6</v>
      </c>
      <c r="X338" s="2">
        <v>2</v>
      </c>
      <c r="Y338" s="2">
        <v>7.5</v>
      </c>
      <c r="Z338" s="2">
        <v>8</v>
      </c>
      <c r="AA338" s="2">
        <v>8</v>
      </c>
      <c r="AB338" s="2">
        <v>7.8</v>
      </c>
      <c r="AC338" s="2">
        <v>8.4</v>
      </c>
      <c r="AD338" s="2">
        <v>7.6</v>
      </c>
      <c r="AE338" s="2">
        <v>7</v>
      </c>
      <c r="AF338" s="2">
        <v>7.2</v>
      </c>
      <c r="AG338" s="2">
        <v>7</v>
      </c>
      <c r="AH338" s="2">
        <v>6.4</v>
      </c>
      <c r="AI338" s="2">
        <v>5.3</v>
      </c>
      <c r="AJ338" s="2">
        <v>4.5999999999999996</v>
      </c>
      <c r="AK338" s="2">
        <v>5.2</v>
      </c>
      <c r="AL338" s="2">
        <v>4.5999999999999996</v>
      </c>
      <c r="AM338" s="2">
        <v>4.2</v>
      </c>
      <c r="AN338" s="2">
        <v>5</v>
      </c>
      <c r="AO338" s="2">
        <v>5</v>
      </c>
      <c r="AP338" s="2">
        <v>5</v>
      </c>
      <c r="AQ338" s="2">
        <v>5.3</v>
      </c>
      <c r="AR338" s="2">
        <v>4.2</v>
      </c>
      <c r="AS338" s="2">
        <f t="shared" si="193"/>
        <v>4.839999999999999</v>
      </c>
      <c r="AT338" s="2">
        <f t="shared" si="194"/>
        <v>1.54140127388535</v>
      </c>
      <c r="AU338" s="2">
        <v>10</v>
      </c>
      <c r="AV338" s="2">
        <v>10</v>
      </c>
      <c r="AW338" s="2">
        <v>15</v>
      </c>
      <c r="AX338" s="2">
        <v>10</v>
      </c>
      <c r="AY338" s="2">
        <v>10</v>
      </c>
      <c r="AZ338" s="2">
        <v>10</v>
      </c>
      <c r="BA338" s="2">
        <v>10</v>
      </c>
      <c r="BB338" s="2">
        <v>10</v>
      </c>
      <c r="BC338" s="2">
        <v>10</v>
      </c>
      <c r="BD338" s="2">
        <v>5</v>
      </c>
      <c r="BE338" s="2">
        <v>1</v>
      </c>
      <c r="BF338" s="2" t="s">
        <v>94</v>
      </c>
      <c r="BG338" s="2" t="s">
        <v>11</v>
      </c>
      <c r="BH338" s="3">
        <v>44381</v>
      </c>
      <c r="BI338" s="3" t="s">
        <v>190</v>
      </c>
    </row>
    <row r="339" spans="1:151" x14ac:dyDescent="0.3">
      <c r="A339" s="2">
        <v>338</v>
      </c>
      <c r="B339" s="2">
        <v>2</v>
      </c>
      <c r="C339" s="2">
        <v>2</v>
      </c>
      <c r="D339" s="2">
        <v>10</v>
      </c>
      <c r="E339" s="2" t="s">
        <v>75</v>
      </c>
      <c r="F339" s="2" t="s">
        <v>17</v>
      </c>
      <c r="G339" s="2" t="s">
        <v>15</v>
      </c>
      <c r="H339" s="2">
        <v>1</v>
      </c>
      <c r="J339" s="3">
        <v>43953</v>
      </c>
      <c r="K339" s="3">
        <v>44237</v>
      </c>
      <c r="L339" s="3" t="s">
        <v>188</v>
      </c>
      <c r="M339" s="7">
        <f t="shared" si="187"/>
        <v>284</v>
      </c>
      <c r="N339" s="7">
        <f t="shared" si="191"/>
        <v>9.4666666666666668</v>
      </c>
      <c r="O339" s="3">
        <v>44397</v>
      </c>
      <c r="P339" s="7">
        <f t="shared" si="188"/>
        <v>160</v>
      </c>
      <c r="Q339" s="7">
        <f t="shared" si="192"/>
        <v>5.333333333333333</v>
      </c>
      <c r="R339" s="2">
        <v>7</v>
      </c>
      <c r="S339" s="2">
        <v>214</v>
      </c>
      <c r="T339" s="2">
        <v>31.5</v>
      </c>
      <c r="U339" s="2">
        <v>17</v>
      </c>
      <c r="V339" s="2">
        <v>0.86</v>
      </c>
      <c r="W339" s="2">
        <v>5</v>
      </c>
      <c r="X339" s="2">
        <v>2</v>
      </c>
      <c r="Y339" s="2">
        <v>8.5</v>
      </c>
      <c r="Z339" s="2">
        <v>8</v>
      </c>
      <c r="AA339" s="2">
        <v>8</v>
      </c>
      <c r="AB339" s="2">
        <v>6.5</v>
      </c>
      <c r="AC339" s="2">
        <v>7.5</v>
      </c>
      <c r="AD339" s="2">
        <v>8.5</v>
      </c>
      <c r="AE339" s="2">
        <v>6.5</v>
      </c>
      <c r="AF339" s="2">
        <v>7.3</v>
      </c>
      <c r="AG339" s="2">
        <v>6.2</v>
      </c>
      <c r="AH339" s="2">
        <v>5.8</v>
      </c>
      <c r="AI339" s="2">
        <v>4.4000000000000004</v>
      </c>
      <c r="AJ339" s="2">
        <v>5</v>
      </c>
      <c r="AK339" s="2">
        <v>4.8</v>
      </c>
      <c r="AL339" s="2">
        <v>5</v>
      </c>
      <c r="AM339" s="2">
        <v>5.3</v>
      </c>
      <c r="AN339" s="2">
        <v>5.4</v>
      </c>
      <c r="AO339" s="2">
        <v>5.2</v>
      </c>
      <c r="AP339" s="2">
        <v>5</v>
      </c>
      <c r="AQ339" s="2">
        <v>4.4000000000000004</v>
      </c>
      <c r="AR339" s="2">
        <v>3.8</v>
      </c>
      <c r="AS339" s="2">
        <f t="shared" si="193"/>
        <v>4.83</v>
      </c>
      <c r="AT339" s="2">
        <f t="shared" si="194"/>
        <v>1.5382165605095541</v>
      </c>
      <c r="AU339" s="2">
        <v>10</v>
      </c>
      <c r="AV339" s="2">
        <v>10</v>
      </c>
      <c r="AW339" s="2">
        <v>10</v>
      </c>
      <c r="AX339" s="2">
        <v>10</v>
      </c>
      <c r="AY339" s="2">
        <v>10</v>
      </c>
      <c r="AZ339" s="2">
        <v>10</v>
      </c>
      <c r="BA339" s="2">
        <v>10</v>
      </c>
      <c r="BB339" s="2">
        <v>10</v>
      </c>
      <c r="BC339" s="2">
        <v>5</v>
      </c>
      <c r="BD339" s="2">
        <v>5</v>
      </c>
      <c r="BE339" s="2" t="s">
        <v>123</v>
      </c>
      <c r="BF339" s="2" t="s">
        <v>94</v>
      </c>
      <c r="BG339" s="2" t="s">
        <v>11</v>
      </c>
      <c r="BH339" s="3">
        <v>44473</v>
      </c>
      <c r="BI339" s="3" t="s">
        <v>191</v>
      </c>
      <c r="BJ339" s="3">
        <v>44652</v>
      </c>
      <c r="BK339" s="8">
        <f t="shared" si="195"/>
        <v>179</v>
      </c>
      <c r="BL339" s="8">
        <f t="shared" si="196"/>
        <v>5.9666666666666668</v>
      </c>
      <c r="BM339" s="8">
        <f>BJ:BJ-O:O</f>
        <v>255</v>
      </c>
      <c r="BN339" s="9">
        <f t="shared" si="202"/>
        <v>8.5</v>
      </c>
      <c r="BO339" s="2">
        <v>297</v>
      </c>
      <c r="BP339" s="2">
        <v>45</v>
      </c>
      <c r="BQ339" s="2">
        <v>6</v>
      </c>
      <c r="BR339" s="2">
        <v>1.1950000000000001</v>
      </c>
      <c r="BS339" s="2">
        <v>5</v>
      </c>
      <c r="BT339" s="2">
        <v>2</v>
      </c>
      <c r="BU339" s="2">
        <v>10.199999999999999</v>
      </c>
      <c r="BV339" s="2">
        <v>10.5</v>
      </c>
      <c r="BW339" s="2">
        <v>9.6</v>
      </c>
      <c r="BX339" s="2">
        <v>10</v>
      </c>
      <c r="BY339" s="2">
        <v>10.5</v>
      </c>
      <c r="BZ339" s="2">
        <v>9.8000000000000007</v>
      </c>
      <c r="CA339" s="2">
        <v>10</v>
      </c>
      <c r="CB339" s="2">
        <v>9.6999999999999993</v>
      </c>
      <c r="CC339" s="2">
        <v>9</v>
      </c>
      <c r="CD339" s="2">
        <v>9.5</v>
      </c>
      <c r="CE339" s="2">
        <v>5.7</v>
      </c>
      <c r="CF339" s="2">
        <v>5.5</v>
      </c>
      <c r="CG339" s="2">
        <v>6</v>
      </c>
      <c r="CH339" s="2">
        <v>6</v>
      </c>
      <c r="CI339" s="2">
        <v>5.7</v>
      </c>
      <c r="CJ339" s="2">
        <v>5.4</v>
      </c>
      <c r="CK339" s="2">
        <v>5.5</v>
      </c>
      <c r="CL339" s="2">
        <v>5.4</v>
      </c>
      <c r="CM339" s="2">
        <v>5.6</v>
      </c>
      <c r="CN339" s="2">
        <v>5.4</v>
      </c>
      <c r="CO339" s="2">
        <v>10</v>
      </c>
      <c r="CP339" s="2">
        <v>10</v>
      </c>
      <c r="CQ339" s="2">
        <v>10</v>
      </c>
      <c r="CR339" s="2">
        <v>10</v>
      </c>
      <c r="CS339" s="2">
        <v>10</v>
      </c>
      <c r="CT339" s="2">
        <v>10</v>
      </c>
      <c r="CU339" s="2">
        <v>10</v>
      </c>
      <c r="CV339" s="2">
        <v>10</v>
      </c>
      <c r="CW339" s="2">
        <v>10</v>
      </c>
      <c r="CX339" s="2">
        <v>10</v>
      </c>
      <c r="CY339" s="2">
        <v>1</v>
      </c>
      <c r="CZ339" s="2" t="s">
        <v>94</v>
      </c>
      <c r="DA339" s="2" t="s">
        <v>12</v>
      </c>
    </row>
    <row r="340" spans="1:151" x14ac:dyDescent="0.3">
      <c r="A340" s="2">
        <v>339</v>
      </c>
      <c r="B340" s="2">
        <v>2</v>
      </c>
      <c r="C340" s="2">
        <v>3</v>
      </c>
      <c r="D340" s="2">
        <v>10</v>
      </c>
      <c r="E340" s="2" t="s">
        <v>75</v>
      </c>
      <c r="F340" s="2" t="s">
        <v>17</v>
      </c>
      <c r="G340" s="2" t="s">
        <v>15</v>
      </c>
      <c r="H340" s="2">
        <v>1</v>
      </c>
      <c r="J340" s="3">
        <v>43953</v>
      </c>
      <c r="K340" s="3">
        <v>44369</v>
      </c>
      <c r="L340" s="3" t="s">
        <v>190</v>
      </c>
      <c r="M340" s="7">
        <f t="shared" si="187"/>
        <v>416</v>
      </c>
      <c r="N340" s="7">
        <f t="shared" si="191"/>
        <v>13.866666666666667</v>
      </c>
      <c r="O340" s="3">
        <v>44511</v>
      </c>
      <c r="P340" s="7">
        <f t="shared" si="188"/>
        <v>142</v>
      </c>
      <c r="Q340" s="7">
        <f t="shared" si="192"/>
        <v>4.7333333333333334</v>
      </c>
      <c r="R340" s="2">
        <v>9</v>
      </c>
      <c r="S340" s="2">
        <v>231</v>
      </c>
      <c r="T340" s="2">
        <v>30</v>
      </c>
      <c r="U340" s="2">
        <v>13</v>
      </c>
      <c r="V340" s="2">
        <v>1.87</v>
      </c>
      <c r="W340" s="2">
        <v>7</v>
      </c>
      <c r="X340" s="2">
        <v>2</v>
      </c>
      <c r="Y340" s="2">
        <v>14</v>
      </c>
      <c r="Z340" s="2">
        <v>11.5</v>
      </c>
      <c r="AA340" s="2">
        <v>11</v>
      </c>
      <c r="AB340" s="2">
        <v>10.6</v>
      </c>
      <c r="AC340" s="2">
        <v>11</v>
      </c>
      <c r="AD340" s="2">
        <v>11.6</v>
      </c>
      <c r="AE340" s="2">
        <v>12.5</v>
      </c>
      <c r="AF340" s="2">
        <v>11</v>
      </c>
      <c r="AG340" s="2">
        <v>10.5</v>
      </c>
      <c r="AH340" s="2">
        <v>9</v>
      </c>
      <c r="AI340" s="2">
        <v>7.4</v>
      </c>
      <c r="AJ340" s="2">
        <v>6</v>
      </c>
      <c r="AK340" s="2">
        <v>5.8</v>
      </c>
      <c r="AL340" s="2">
        <v>5.4</v>
      </c>
      <c r="AM340" s="2">
        <v>5.4</v>
      </c>
      <c r="AN340" s="2">
        <v>5.7</v>
      </c>
      <c r="AO340" s="2">
        <v>6</v>
      </c>
      <c r="AP340" s="2">
        <v>5.5</v>
      </c>
      <c r="AQ340" s="2">
        <v>5.6</v>
      </c>
      <c r="AR340" s="2">
        <v>5.4</v>
      </c>
      <c r="AS340" s="2">
        <f t="shared" si="193"/>
        <v>5.82</v>
      </c>
      <c r="AT340" s="2">
        <f t="shared" si="194"/>
        <v>1.8535031847133758</v>
      </c>
      <c r="AU340" s="2">
        <v>35</v>
      </c>
      <c r="AV340" s="2">
        <v>15</v>
      </c>
      <c r="AW340" s="2">
        <v>15</v>
      </c>
      <c r="AX340" s="2">
        <v>15</v>
      </c>
      <c r="AY340" s="2">
        <v>10</v>
      </c>
      <c r="AZ340" s="2">
        <v>15</v>
      </c>
      <c r="BA340" s="2">
        <v>20</v>
      </c>
      <c r="BB340" s="2">
        <v>15</v>
      </c>
      <c r="BC340" s="2">
        <v>15</v>
      </c>
      <c r="BD340" s="2">
        <v>10</v>
      </c>
      <c r="BE340" s="2" t="s">
        <v>126</v>
      </c>
      <c r="BF340" s="2" t="s">
        <v>94</v>
      </c>
      <c r="BG340" s="2" t="s">
        <v>11</v>
      </c>
      <c r="BH340" s="3"/>
    </row>
    <row r="341" spans="1:151" x14ac:dyDescent="0.3">
      <c r="A341" s="2">
        <v>340</v>
      </c>
      <c r="B341" s="2">
        <v>2</v>
      </c>
      <c r="C341" s="2">
        <v>1</v>
      </c>
      <c r="D341" s="2">
        <v>10</v>
      </c>
      <c r="E341" s="2" t="s">
        <v>64</v>
      </c>
      <c r="F341" s="2" t="s">
        <v>26</v>
      </c>
      <c r="G341" s="2" t="s">
        <v>15</v>
      </c>
      <c r="H341" s="2">
        <v>1</v>
      </c>
      <c r="J341" s="3">
        <v>44242</v>
      </c>
      <c r="AS341" s="2" t="e">
        <f t="shared" si="193"/>
        <v>#DIV/0!</v>
      </c>
      <c r="AT341" s="2" t="e">
        <f t="shared" si="194"/>
        <v>#DIV/0!</v>
      </c>
      <c r="BH341" s="3"/>
    </row>
    <row r="342" spans="1:151" x14ac:dyDescent="0.3">
      <c r="A342" s="2">
        <v>341</v>
      </c>
      <c r="B342" s="2">
        <v>2</v>
      </c>
      <c r="C342" s="2">
        <v>2</v>
      </c>
      <c r="D342" s="2">
        <v>10</v>
      </c>
      <c r="E342" s="2" t="s">
        <v>64</v>
      </c>
      <c r="F342" s="2" t="s">
        <v>26</v>
      </c>
      <c r="G342" s="2" t="s">
        <v>15</v>
      </c>
      <c r="H342" s="2">
        <v>1</v>
      </c>
      <c r="J342" s="3">
        <v>44242</v>
      </c>
      <c r="AS342" s="2" t="e">
        <f t="shared" si="193"/>
        <v>#DIV/0!</v>
      </c>
      <c r="AT342" s="2" t="e">
        <f t="shared" si="194"/>
        <v>#DIV/0!</v>
      </c>
      <c r="BH342" s="3"/>
    </row>
    <row r="343" spans="1:151" x14ac:dyDescent="0.3">
      <c r="A343" s="2">
        <v>342</v>
      </c>
      <c r="B343" s="2">
        <v>2</v>
      </c>
      <c r="C343" s="2">
        <v>3</v>
      </c>
      <c r="D343" s="2">
        <v>10</v>
      </c>
      <c r="E343" s="2" t="s">
        <v>64</v>
      </c>
      <c r="F343" s="2" t="s">
        <v>26</v>
      </c>
      <c r="G343" s="2" t="s">
        <v>15</v>
      </c>
      <c r="H343" s="2">
        <v>1</v>
      </c>
      <c r="J343" s="3">
        <v>44242</v>
      </c>
      <c r="AS343" s="2" t="e">
        <f t="shared" si="193"/>
        <v>#DIV/0!</v>
      </c>
      <c r="AT343" s="2" t="e">
        <f t="shared" si="194"/>
        <v>#DIV/0!</v>
      </c>
      <c r="BH343" s="3"/>
    </row>
    <row r="344" spans="1:151" x14ac:dyDescent="0.3">
      <c r="A344" s="2">
        <v>343</v>
      </c>
      <c r="B344" s="2">
        <v>2</v>
      </c>
      <c r="C344" s="2">
        <v>1</v>
      </c>
      <c r="D344" s="2">
        <v>10</v>
      </c>
      <c r="E344" s="2" t="s">
        <v>79</v>
      </c>
      <c r="F344" s="2" t="s">
        <v>22</v>
      </c>
      <c r="G344" s="2" t="s">
        <v>77</v>
      </c>
      <c r="H344" s="2">
        <v>1</v>
      </c>
      <c r="J344" s="3">
        <v>43598</v>
      </c>
      <c r="K344" s="3">
        <v>44042</v>
      </c>
      <c r="L344" s="3" t="s">
        <v>190</v>
      </c>
      <c r="M344" s="7">
        <f t="shared" ref="M344:M375" si="203">K:K-J:J</f>
        <v>444</v>
      </c>
      <c r="N344" s="7">
        <f t="shared" si="191"/>
        <v>14.8</v>
      </c>
      <c r="O344" s="3">
        <v>44195</v>
      </c>
      <c r="P344" s="7">
        <f>O:O-K:K</f>
        <v>153</v>
      </c>
      <c r="Q344" s="7">
        <f t="shared" si="192"/>
        <v>5.0999999999999996</v>
      </c>
      <c r="R344" s="2">
        <v>16</v>
      </c>
      <c r="S344" s="2">
        <v>310</v>
      </c>
      <c r="T344" s="2">
        <v>42.9</v>
      </c>
      <c r="U344" s="2">
        <v>12</v>
      </c>
      <c r="V344" s="2">
        <v>19</v>
      </c>
      <c r="W344" s="2">
        <v>9</v>
      </c>
      <c r="X344" s="2">
        <v>2</v>
      </c>
      <c r="Y344" s="2">
        <v>18.5</v>
      </c>
      <c r="Z344" s="2">
        <v>20.5</v>
      </c>
      <c r="AA344" s="2">
        <v>18.2</v>
      </c>
      <c r="AB344" s="2">
        <v>19</v>
      </c>
      <c r="AC344" s="2">
        <v>21.5</v>
      </c>
      <c r="AD344" s="2">
        <v>19</v>
      </c>
      <c r="AE344" s="2">
        <v>18.399999999999999</v>
      </c>
      <c r="AF344" s="2">
        <v>21</v>
      </c>
      <c r="AG344" s="2">
        <v>19.5</v>
      </c>
      <c r="AH344" s="2">
        <v>20.5</v>
      </c>
      <c r="AI344" s="2">
        <v>11.2</v>
      </c>
      <c r="AJ344" s="2">
        <v>10</v>
      </c>
      <c r="AK344" s="2">
        <v>11</v>
      </c>
      <c r="AL344" s="2">
        <v>10</v>
      </c>
      <c r="AM344" s="2">
        <v>9.8000000000000007</v>
      </c>
      <c r="AN344" s="2">
        <v>10</v>
      </c>
      <c r="AO344" s="2">
        <v>9.5</v>
      </c>
      <c r="AP344" s="2">
        <v>10.4</v>
      </c>
      <c r="AQ344" s="2">
        <v>10</v>
      </c>
      <c r="AR344" s="2">
        <v>10.5</v>
      </c>
      <c r="AS344" s="2">
        <f t="shared" si="193"/>
        <v>10.24</v>
      </c>
      <c r="AT344" s="2">
        <f t="shared" si="194"/>
        <v>3.2611464968152863</v>
      </c>
      <c r="AU344" s="2">
        <v>114</v>
      </c>
      <c r="AV344" s="2">
        <v>106</v>
      </c>
      <c r="AW344" s="2">
        <v>110</v>
      </c>
      <c r="AX344" s="2">
        <v>104</v>
      </c>
      <c r="AY344" s="2">
        <v>107</v>
      </c>
      <c r="AZ344" s="2">
        <v>100</v>
      </c>
      <c r="BA344" s="2">
        <v>87</v>
      </c>
      <c r="BB344" s="2">
        <v>102</v>
      </c>
      <c r="BC344" s="2">
        <v>99</v>
      </c>
      <c r="BD344" s="2">
        <v>108</v>
      </c>
      <c r="BE344" s="2" t="s">
        <v>95</v>
      </c>
      <c r="BF344" s="2" t="s">
        <v>94</v>
      </c>
      <c r="BG344" s="2" t="s">
        <v>11</v>
      </c>
      <c r="BH344" s="3">
        <v>44010</v>
      </c>
      <c r="BI344" s="3" t="s">
        <v>190</v>
      </c>
      <c r="BJ344" s="3">
        <v>44531</v>
      </c>
      <c r="BK344" s="8">
        <f t="shared" si="195"/>
        <v>521</v>
      </c>
      <c r="BL344" s="8">
        <f t="shared" si="196"/>
        <v>17.366666666666667</v>
      </c>
      <c r="BM344" s="8">
        <f>BJ:BJ-O:O</f>
        <v>336</v>
      </c>
      <c r="BN344" s="9">
        <f t="shared" si="202"/>
        <v>11.2</v>
      </c>
      <c r="BO344" s="2">
        <v>326</v>
      </c>
      <c r="BP344" s="2">
        <v>52.8</v>
      </c>
      <c r="BQ344" s="2">
        <v>16</v>
      </c>
      <c r="BR344" s="2">
        <v>25</v>
      </c>
      <c r="BS344" s="2">
        <v>11</v>
      </c>
      <c r="BT344" s="2">
        <v>2</v>
      </c>
      <c r="BU344" s="2">
        <v>19.399999999999999</v>
      </c>
      <c r="BV344" s="2">
        <v>16.5</v>
      </c>
      <c r="BW344" s="2">
        <v>18.2</v>
      </c>
      <c r="BX344" s="2">
        <v>21.4</v>
      </c>
      <c r="BY344" s="2">
        <v>20</v>
      </c>
      <c r="BZ344" s="2">
        <v>15.8</v>
      </c>
      <c r="CA344" s="2">
        <v>10</v>
      </c>
      <c r="CB344" s="2">
        <v>19</v>
      </c>
      <c r="CC344" s="2">
        <v>18.3</v>
      </c>
      <c r="CD344" s="2">
        <v>17.600000000000001</v>
      </c>
      <c r="CE344" s="2">
        <v>11.8</v>
      </c>
      <c r="CF344" s="2">
        <v>11.4</v>
      </c>
      <c r="CG344" s="2">
        <v>11.6</v>
      </c>
      <c r="CH344" s="2">
        <v>12</v>
      </c>
      <c r="CI344" s="2">
        <v>11.4</v>
      </c>
      <c r="CJ344" s="2">
        <v>11.8</v>
      </c>
      <c r="CK344" s="2">
        <v>8</v>
      </c>
      <c r="CL344" s="2">
        <v>10.6</v>
      </c>
      <c r="CM344" s="2">
        <v>11.8</v>
      </c>
      <c r="CN344" s="2">
        <v>11</v>
      </c>
      <c r="CO344" s="2">
        <v>120</v>
      </c>
      <c r="CP344" s="2">
        <v>86</v>
      </c>
      <c r="CQ344" s="2">
        <v>125</v>
      </c>
      <c r="CR344" s="2">
        <v>139</v>
      </c>
      <c r="CS344" s="2">
        <v>111</v>
      </c>
      <c r="CT344" s="2">
        <v>105</v>
      </c>
      <c r="CU344" s="2">
        <v>32</v>
      </c>
      <c r="CV344" s="2">
        <v>106</v>
      </c>
      <c r="CW344" s="2">
        <v>125</v>
      </c>
      <c r="CX344" s="2">
        <v>99</v>
      </c>
      <c r="CY344" s="2" t="s">
        <v>95</v>
      </c>
      <c r="CZ344" s="2" t="s">
        <v>94</v>
      </c>
      <c r="DA344" s="2" t="s">
        <v>12</v>
      </c>
      <c r="DB344" s="3">
        <v>44389</v>
      </c>
      <c r="DC344" s="3" t="s">
        <v>190</v>
      </c>
      <c r="DD344" s="3">
        <v>44572</v>
      </c>
      <c r="DE344" s="8">
        <f t="shared" si="198"/>
        <v>183</v>
      </c>
      <c r="DF344" s="8">
        <f t="shared" si="199"/>
        <v>6.1</v>
      </c>
      <c r="DG344" s="8">
        <f t="shared" si="200"/>
        <v>41</v>
      </c>
      <c r="DH344" s="9">
        <f t="shared" si="201"/>
        <v>1.3666666666666667</v>
      </c>
      <c r="DI344" s="2">
        <v>299</v>
      </c>
      <c r="DJ344" s="2">
        <v>42</v>
      </c>
      <c r="DK344" s="2">
        <v>3</v>
      </c>
      <c r="DL344" s="2">
        <v>16.36</v>
      </c>
      <c r="DM344" s="2">
        <v>10</v>
      </c>
      <c r="DN344" s="2">
        <v>2</v>
      </c>
      <c r="DO344" s="2">
        <v>19.600000000000001</v>
      </c>
      <c r="DP344" s="2">
        <v>16.7</v>
      </c>
      <c r="DQ344" s="2">
        <v>18.600000000000001</v>
      </c>
      <c r="DR344" s="2">
        <v>18.5</v>
      </c>
      <c r="DS344" s="2">
        <v>17.399999999999999</v>
      </c>
      <c r="DT344" s="2">
        <v>19.3</v>
      </c>
      <c r="DU344" s="2">
        <v>17.8</v>
      </c>
      <c r="DV344" s="2">
        <v>17</v>
      </c>
      <c r="DW344" s="2">
        <v>17.600000000000001</v>
      </c>
      <c r="DX344" s="2">
        <v>14</v>
      </c>
      <c r="DY344" s="2">
        <v>9.5</v>
      </c>
      <c r="DZ344" s="2">
        <v>9</v>
      </c>
      <c r="EA344" s="2">
        <v>9.6999999999999993</v>
      </c>
      <c r="EB344" s="2">
        <v>9.5</v>
      </c>
      <c r="EC344" s="2">
        <v>8.6</v>
      </c>
      <c r="ED344" s="2">
        <v>9.4</v>
      </c>
      <c r="EE344" s="2">
        <v>10</v>
      </c>
      <c r="EF344" s="2">
        <v>9.5</v>
      </c>
      <c r="EG344" s="2">
        <v>9.3000000000000007</v>
      </c>
      <c r="EH344" s="2">
        <v>9.6</v>
      </c>
      <c r="EI344" s="2">
        <v>85</v>
      </c>
      <c r="EJ344" s="2">
        <v>80</v>
      </c>
      <c r="EK344" s="2">
        <v>90</v>
      </c>
      <c r="EL344" s="2">
        <v>95</v>
      </c>
      <c r="EM344" s="2">
        <v>75</v>
      </c>
      <c r="EN344" s="2">
        <v>85</v>
      </c>
      <c r="EO344" s="2">
        <v>90</v>
      </c>
      <c r="EP344" s="2">
        <v>80</v>
      </c>
      <c r="EQ344" s="2">
        <v>85</v>
      </c>
      <c r="ER344" s="2">
        <v>60</v>
      </c>
      <c r="ES344" s="2" t="s">
        <v>125</v>
      </c>
      <c r="ET344" s="2" t="s">
        <v>94</v>
      </c>
      <c r="EU344" s="2" t="s">
        <v>18</v>
      </c>
    </row>
    <row r="345" spans="1:151" x14ac:dyDescent="0.3">
      <c r="A345" s="2">
        <v>344</v>
      </c>
      <c r="B345" s="2">
        <v>2</v>
      </c>
      <c r="C345" s="2">
        <v>2</v>
      </c>
      <c r="D345" s="2">
        <v>10</v>
      </c>
      <c r="E345" s="2" t="s">
        <v>79</v>
      </c>
      <c r="F345" s="2" t="s">
        <v>22</v>
      </c>
      <c r="G345" s="2" t="s">
        <v>77</v>
      </c>
      <c r="H345" s="2">
        <v>1</v>
      </c>
      <c r="J345" s="3">
        <v>43949</v>
      </c>
      <c r="K345" s="3">
        <v>44428</v>
      </c>
      <c r="L345" s="3" t="s">
        <v>190</v>
      </c>
      <c r="M345" s="7">
        <f t="shared" si="203"/>
        <v>479</v>
      </c>
      <c r="N345" s="7">
        <f t="shared" si="191"/>
        <v>15.966666666666667</v>
      </c>
      <c r="O345" s="3" t="s">
        <v>149</v>
      </c>
      <c r="P345" s="7">
        <f>O:O-K:K</f>
        <v>150</v>
      </c>
      <c r="Q345" s="7">
        <f t="shared" si="192"/>
        <v>5</v>
      </c>
      <c r="R345" s="2">
        <v>6</v>
      </c>
      <c r="S345" s="2">
        <v>261</v>
      </c>
      <c r="T345" s="2">
        <v>29.5</v>
      </c>
      <c r="U345" s="2">
        <v>7</v>
      </c>
      <c r="V345" s="2">
        <v>6.36</v>
      </c>
      <c r="W345" s="2">
        <v>8</v>
      </c>
      <c r="X345" s="2">
        <v>1</v>
      </c>
      <c r="Y345" s="2">
        <v>14</v>
      </c>
      <c r="Z345" s="2">
        <v>14</v>
      </c>
      <c r="AA345" s="2">
        <v>15.5</v>
      </c>
      <c r="AB345" s="2">
        <v>15</v>
      </c>
      <c r="AC345" s="2">
        <v>13</v>
      </c>
      <c r="AD345" s="2">
        <v>15</v>
      </c>
      <c r="AE345" s="2">
        <v>13.5</v>
      </c>
      <c r="AF345" s="2">
        <v>14.3</v>
      </c>
      <c r="AG345" s="2">
        <v>14</v>
      </c>
      <c r="AH345" s="2">
        <v>13</v>
      </c>
      <c r="AI345" s="2">
        <v>9</v>
      </c>
      <c r="AJ345" s="2">
        <v>9</v>
      </c>
      <c r="AK345" s="2">
        <v>8.5</v>
      </c>
      <c r="AL345" s="2">
        <v>9.4</v>
      </c>
      <c r="AM345" s="2">
        <v>8.6999999999999993</v>
      </c>
      <c r="AN345" s="2">
        <v>8.6999999999999993</v>
      </c>
      <c r="AO345" s="2">
        <v>9</v>
      </c>
      <c r="AP345" s="2">
        <v>8.5</v>
      </c>
      <c r="AQ345" s="2">
        <v>6</v>
      </c>
      <c r="AR345" s="2">
        <v>8</v>
      </c>
      <c r="AS345" s="2">
        <f t="shared" si="193"/>
        <v>8.48</v>
      </c>
      <c r="AT345" s="2">
        <f t="shared" si="194"/>
        <v>2.7006369426751591</v>
      </c>
      <c r="AU345" s="2">
        <v>55</v>
      </c>
      <c r="AV345" s="2">
        <v>55</v>
      </c>
      <c r="AW345" s="2">
        <v>55</v>
      </c>
      <c r="AX345" s="2">
        <v>60</v>
      </c>
      <c r="AY345" s="2">
        <v>50</v>
      </c>
      <c r="AZ345" s="2">
        <v>50</v>
      </c>
      <c r="BA345" s="2">
        <v>55</v>
      </c>
      <c r="BB345" s="2">
        <v>50</v>
      </c>
      <c r="BC345" s="2">
        <v>45</v>
      </c>
      <c r="BD345" s="2">
        <v>40</v>
      </c>
      <c r="BE345" s="2" t="s">
        <v>123</v>
      </c>
      <c r="BF345" s="2" t="s">
        <v>94</v>
      </c>
      <c r="BG345" s="2" t="s">
        <v>11</v>
      </c>
      <c r="BH345" s="3"/>
    </row>
    <row r="346" spans="1:151" x14ac:dyDescent="0.3">
      <c r="A346" s="2">
        <v>345</v>
      </c>
      <c r="B346" s="2">
        <v>2</v>
      </c>
      <c r="C346" s="2">
        <v>3</v>
      </c>
      <c r="D346" s="2">
        <v>10</v>
      </c>
      <c r="E346" s="2" t="s">
        <v>79</v>
      </c>
      <c r="F346" s="2" t="s">
        <v>22</v>
      </c>
      <c r="G346" s="2" t="s">
        <v>77</v>
      </c>
      <c r="H346" s="2">
        <v>1</v>
      </c>
      <c r="J346" s="3">
        <v>43874</v>
      </c>
      <c r="K346" s="3">
        <v>44486</v>
      </c>
      <c r="L346" s="3" t="s">
        <v>191</v>
      </c>
      <c r="M346" s="7">
        <f t="shared" si="203"/>
        <v>612</v>
      </c>
      <c r="N346" s="7">
        <f t="shared" si="191"/>
        <v>20.399999999999999</v>
      </c>
      <c r="R346" s="2">
        <v>5</v>
      </c>
      <c r="AS346" s="2" t="e">
        <f t="shared" si="193"/>
        <v>#DIV/0!</v>
      </c>
      <c r="AT346" s="2" t="e">
        <f t="shared" si="194"/>
        <v>#DIV/0!</v>
      </c>
      <c r="BH346" s="3"/>
    </row>
    <row r="347" spans="1:151" x14ac:dyDescent="0.3">
      <c r="A347" s="2">
        <v>346</v>
      </c>
      <c r="B347" s="2">
        <v>2</v>
      </c>
      <c r="C347" s="2">
        <v>1</v>
      </c>
      <c r="D347" s="2">
        <v>10</v>
      </c>
      <c r="E347" s="2" t="s">
        <v>73</v>
      </c>
      <c r="F347" s="2" t="s">
        <v>17</v>
      </c>
      <c r="G347" s="2" t="s">
        <v>15</v>
      </c>
      <c r="H347" s="2">
        <v>1</v>
      </c>
      <c r="J347" s="3">
        <v>43469</v>
      </c>
      <c r="K347" s="3">
        <v>43980</v>
      </c>
      <c r="L347" s="3" t="s">
        <v>188</v>
      </c>
      <c r="M347" s="7">
        <f t="shared" si="203"/>
        <v>511</v>
      </c>
      <c r="N347" s="7">
        <f t="shared" si="191"/>
        <v>17.033333333333335</v>
      </c>
      <c r="O347" s="3">
        <v>44115</v>
      </c>
      <c r="P347" s="7">
        <f t="shared" ref="P347:P377" si="204">O:O-K:K</f>
        <v>135</v>
      </c>
      <c r="Q347" s="7">
        <f t="shared" si="192"/>
        <v>4.5</v>
      </c>
      <c r="R347" s="2">
        <v>12</v>
      </c>
      <c r="S347" s="2">
        <v>387</v>
      </c>
      <c r="T347" s="2">
        <v>45.2</v>
      </c>
      <c r="U347" s="2">
        <v>3</v>
      </c>
      <c r="V347" s="2">
        <v>15.06</v>
      </c>
      <c r="W347" s="2">
        <v>9</v>
      </c>
      <c r="X347" s="2">
        <v>2</v>
      </c>
      <c r="Y347" s="2">
        <v>17</v>
      </c>
      <c r="Z347" s="2">
        <v>16.8</v>
      </c>
      <c r="AA347" s="2">
        <v>18.3</v>
      </c>
      <c r="AB347" s="2">
        <v>19</v>
      </c>
      <c r="AC347" s="2">
        <v>15.7</v>
      </c>
      <c r="AD347" s="2">
        <v>15.4</v>
      </c>
      <c r="AE347" s="2">
        <v>15.3</v>
      </c>
      <c r="AF347" s="2">
        <v>16.600000000000001</v>
      </c>
      <c r="AG347" s="2">
        <v>16.5</v>
      </c>
      <c r="AH347" s="2">
        <v>14.6</v>
      </c>
      <c r="AI347" s="2">
        <v>9.8000000000000007</v>
      </c>
      <c r="AJ347" s="2">
        <v>9.5</v>
      </c>
      <c r="AK347" s="2">
        <v>8.5</v>
      </c>
      <c r="AL347" s="2">
        <v>8</v>
      </c>
      <c r="AM347" s="2">
        <v>9.5</v>
      </c>
      <c r="AN347" s="2">
        <v>9.4</v>
      </c>
      <c r="AO347" s="2">
        <v>8.6</v>
      </c>
      <c r="AP347" s="2">
        <v>9.5</v>
      </c>
      <c r="AQ347" s="2">
        <v>9</v>
      </c>
      <c r="AR347" s="2">
        <v>8.1999999999999993</v>
      </c>
      <c r="AS347" s="2">
        <f t="shared" si="193"/>
        <v>9</v>
      </c>
      <c r="AT347" s="2">
        <f t="shared" si="194"/>
        <v>2.8662420382165603</v>
      </c>
      <c r="AU347" s="2">
        <v>85</v>
      </c>
      <c r="AV347" s="2">
        <v>80</v>
      </c>
      <c r="AW347" s="2">
        <v>80</v>
      </c>
      <c r="AX347" s="2">
        <v>85</v>
      </c>
      <c r="AY347" s="2">
        <v>80</v>
      </c>
      <c r="AZ347" s="2">
        <v>70</v>
      </c>
      <c r="BA347" s="2">
        <v>65</v>
      </c>
      <c r="BB347" s="2">
        <v>75</v>
      </c>
      <c r="BC347" s="2">
        <v>75</v>
      </c>
      <c r="BD347" s="2">
        <v>45</v>
      </c>
      <c r="BE347" s="2" t="s">
        <v>123</v>
      </c>
      <c r="BF347" s="2" t="s">
        <v>94</v>
      </c>
      <c r="BG347" s="2" t="s">
        <v>11</v>
      </c>
      <c r="BH347" s="3">
        <v>44299</v>
      </c>
      <c r="BI347" s="3" t="s">
        <v>189</v>
      </c>
      <c r="BJ347" s="3">
        <v>44670</v>
      </c>
      <c r="BK347" s="8">
        <f t="shared" si="195"/>
        <v>371</v>
      </c>
      <c r="BL347" s="8">
        <f t="shared" si="196"/>
        <v>12.366666666666667</v>
      </c>
      <c r="BM347" s="8">
        <f>BJ:BJ-O:O</f>
        <v>555</v>
      </c>
      <c r="BN347" s="9">
        <f t="shared" si="202"/>
        <v>18.5</v>
      </c>
      <c r="BO347" s="2">
        <v>362</v>
      </c>
      <c r="BP347" s="2">
        <v>44.6</v>
      </c>
      <c r="BQ347" s="2">
        <v>6</v>
      </c>
      <c r="BR347" s="2">
        <v>7.1050000000000004</v>
      </c>
      <c r="BS347" s="2">
        <v>8</v>
      </c>
      <c r="BT347" s="2">
        <v>2</v>
      </c>
      <c r="BU347" s="2">
        <v>17</v>
      </c>
      <c r="BV347" s="2">
        <v>16</v>
      </c>
      <c r="BW347" s="2">
        <v>16</v>
      </c>
      <c r="BX347" s="2">
        <v>16.5</v>
      </c>
      <c r="BY347" s="2">
        <v>16.2</v>
      </c>
      <c r="BZ347" s="2">
        <v>13.5</v>
      </c>
      <c r="CA347" s="2">
        <v>15</v>
      </c>
      <c r="CB347" s="2">
        <v>16.2</v>
      </c>
      <c r="CC347" s="2">
        <v>15.5</v>
      </c>
      <c r="CD347" s="2">
        <v>15</v>
      </c>
      <c r="CE347" s="2">
        <v>9.4</v>
      </c>
      <c r="CF347" s="2">
        <v>9.6999999999999993</v>
      </c>
      <c r="CG347" s="2">
        <v>8.6</v>
      </c>
      <c r="CH347" s="2">
        <v>9.3000000000000007</v>
      </c>
      <c r="CI347" s="2">
        <v>9.6999999999999993</v>
      </c>
      <c r="CJ347" s="2">
        <v>9.5</v>
      </c>
      <c r="CK347" s="2">
        <v>9.6</v>
      </c>
      <c r="CL347" s="2">
        <v>9.5</v>
      </c>
      <c r="CM347" s="2">
        <v>9.3000000000000007</v>
      </c>
      <c r="CN347" s="2">
        <v>9.5</v>
      </c>
      <c r="CO347" s="2">
        <v>65</v>
      </c>
      <c r="CP347" s="2">
        <v>65</v>
      </c>
      <c r="CQ347" s="2">
        <v>55</v>
      </c>
      <c r="CR347" s="2">
        <v>60</v>
      </c>
      <c r="CS347" s="2">
        <v>65</v>
      </c>
      <c r="CT347" s="2">
        <v>60</v>
      </c>
      <c r="CU347" s="2">
        <v>60</v>
      </c>
      <c r="CV347" s="2">
        <v>65</v>
      </c>
      <c r="CW347" s="2">
        <v>55</v>
      </c>
      <c r="CX347" s="2">
        <v>55</v>
      </c>
      <c r="CY347" s="2">
        <v>1</v>
      </c>
      <c r="CZ347" s="2" t="s">
        <v>94</v>
      </c>
      <c r="DA347" s="2" t="s">
        <v>12</v>
      </c>
    </row>
    <row r="348" spans="1:151" x14ac:dyDescent="0.3">
      <c r="A348" s="2">
        <v>347</v>
      </c>
      <c r="B348" s="2">
        <v>2</v>
      </c>
      <c r="C348" s="2">
        <v>2</v>
      </c>
      <c r="D348" s="2">
        <v>10</v>
      </c>
      <c r="E348" s="2" t="s">
        <v>73</v>
      </c>
      <c r="F348" s="2" t="s">
        <v>17</v>
      </c>
      <c r="G348" s="2" t="s">
        <v>15</v>
      </c>
      <c r="H348" s="2">
        <v>1</v>
      </c>
      <c r="J348" s="3">
        <v>43469</v>
      </c>
      <c r="K348" s="3">
        <v>43934</v>
      </c>
      <c r="L348" s="3" t="s">
        <v>188</v>
      </c>
      <c r="M348" s="7">
        <f t="shared" si="203"/>
        <v>465</v>
      </c>
      <c r="N348" s="7">
        <f t="shared" si="191"/>
        <v>15.5</v>
      </c>
      <c r="O348" s="3">
        <v>44101</v>
      </c>
      <c r="P348" s="7">
        <f t="shared" si="204"/>
        <v>167</v>
      </c>
      <c r="Q348" s="7">
        <f t="shared" si="192"/>
        <v>5.5666666666666664</v>
      </c>
      <c r="R348" s="2">
        <v>17</v>
      </c>
      <c r="S348" s="2">
        <v>360</v>
      </c>
      <c r="T348" s="2">
        <v>58</v>
      </c>
      <c r="U348" s="2">
        <v>5</v>
      </c>
      <c r="V348" s="2">
        <v>14.835000000000001</v>
      </c>
      <c r="W348" s="2">
        <v>9</v>
      </c>
      <c r="X348" s="2">
        <v>2</v>
      </c>
      <c r="Y348" s="2">
        <v>18</v>
      </c>
      <c r="Z348" s="2">
        <v>14.6</v>
      </c>
      <c r="AA348" s="2">
        <v>18.2</v>
      </c>
      <c r="AB348" s="2">
        <v>16.7</v>
      </c>
      <c r="AC348" s="2">
        <v>15.4</v>
      </c>
      <c r="AD348" s="2">
        <v>17.5</v>
      </c>
      <c r="AE348" s="2">
        <v>15</v>
      </c>
      <c r="AF348" s="2">
        <v>18.3</v>
      </c>
      <c r="AG348" s="2">
        <v>17.2</v>
      </c>
      <c r="AH348" s="2">
        <v>16</v>
      </c>
      <c r="AI348" s="2">
        <v>10.5</v>
      </c>
      <c r="AJ348" s="2">
        <v>10.8</v>
      </c>
      <c r="AK348" s="2">
        <v>11</v>
      </c>
      <c r="AL348" s="2">
        <v>10.8</v>
      </c>
      <c r="AM348" s="2">
        <v>11.3</v>
      </c>
      <c r="AN348" s="2">
        <v>11.3</v>
      </c>
      <c r="AO348" s="2">
        <v>11</v>
      </c>
      <c r="AP348" s="2">
        <v>11</v>
      </c>
      <c r="AQ348" s="2">
        <v>10.5</v>
      </c>
      <c r="AR348" s="2">
        <v>9.4</v>
      </c>
      <c r="AS348" s="2">
        <f t="shared" si="193"/>
        <v>10.76</v>
      </c>
      <c r="AT348" s="2">
        <f t="shared" si="194"/>
        <v>3.4267515923566876</v>
      </c>
      <c r="AU348" s="2">
        <v>95</v>
      </c>
      <c r="AV348" s="2">
        <v>80</v>
      </c>
      <c r="AW348" s="2">
        <v>100</v>
      </c>
      <c r="AX348" s="2">
        <v>95</v>
      </c>
      <c r="AY348" s="2">
        <v>90</v>
      </c>
      <c r="AZ348" s="2">
        <v>90</v>
      </c>
      <c r="BA348" s="2">
        <v>85</v>
      </c>
      <c r="BB348" s="2">
        <v>90</v>
      </c>
      <c r="BC348" s="2">
        <v>100</v>
      </c>
      <c r="BD348" s="2">
        <v>65</v>
      </c>
      <c r="BE348" s="2" t="s">
        <v>123</v>
      </c>
      <c r="BF348" s="2" t="s">
        <v>94</v>
      </c>
      <c r="BG348" s="2" t="s">
        <v>11</v>
      </c>
      <c r="BH348" s="3"/>
      <c r="BJ348" s="3">
        <v>44264</v>
      </c>
      <c r="BM348" s="8">
        <f>BJ:BJ-O:O</f>
        <v>163</v>
      </c>
      <c r="BN348" s="9">
        <f t="shared" si="202"/>
        <v>5.4333333333333336</v>
      </c>
      <c r="BO348" s="2">
        <v>360</v>
      </c>
      <c r="BP348" s="2">
        <v>58</v>
      </c>
      <c r="BQ348" s="2">
        <v>15</v>
      </c>
      <c r="BR348" s="2">
        <v>14.835000000000001</v>
      </c>
      <c r="BS348" s="2">
        <v>9</v>
      </c>
      <c r="BT348" s="2">
        <v>2</v>
      </c>
      <c r="BU348" s="2">
        <v>15.3</v>
      </c>
      <c r="BV348" s="2">
        <v>17</v>
      </c>
      <c r="BW348" s="2">
        <v>15.5</v>
      </c>
      <c r="BX348" s="2">
        <v>15.8</v>
      </c>
      <c r="BY348" s="2">
        <v>13.8</v>
      </c>
      <c r="BZ348" s="2">
        <v>16.2</v>
      </c>
      <c r="CA348" s="2">
        <v>16.399999999999999</v>
      </c>
      <c r="CB348" s="2">
        <v>15.4</v>
      </c>
      <c r="CC348" s="2">
        <v>15.1</v>
      </c>
      <c r="CD348" s="2">
        <v>16.5</v>
      </c>
      <c r="CE348" s="2">
        <v>10.9</v>
      </c>
      <c r="CF348" s="2">
        <v>11.1</v>
      </c>
      <c r="CG348" s="2">
        <v>11.5</v>
      </c>
      <c r="CH348" s="2">
        <v>11</v>
      </c>
      <c r="CI348" s="2">
        <v>11.6</v>
      </c>
      <c r="CJ348" s="2">
        <v>11.2</v>
      </c>
      <c r="CK348" s="2">
        <v>11.2</v>
      </c>
      <c r="CL348" s="2">
        <v>11.4</v>
      </c>
      <c r="CM348" s="2">
        <v>11</v>
      </c>
      <c r="CN348" s="2">
        <v>11.5</v>
      </c>
      <c r="CO348" s="2">
        <v>74.5</v>
      </c>
      <c r="CP348" s="2">
        <v>73.5</v>
      </c>
      <c r="CQ348" s="2">
        <v>72.5</v>
      </c>
      <c r="CR348" s="2">
        <v>73.5</v>
      </c>
      <c r="CS348" s="2">
        <v>73.5</v>
      </c>
      <c r="CT348" s="2">
        <v>73</v>
      </c>
      <c r="CU348" s="2">
        <v>73</v>
      </c>
      <c r="CV348" s="2">
        <v>72.5</v>
      </c>
      <c r="CW348" s="2">
        <v>74</v>
      </c>
      <c r="CX348" s="2">
        <v>72.5</v>
      </c>
      <c r="CY348" s="2" t="s">
        <v>123</v>
      </c>
      <c r="CZ348" s="2" t="s">
        <v>94</v>
      </c>
      <c r="DA348" s="2" t="s">
        <v>12</v>
      </c>
      <c r="DB348" s="3">
        <v>44305</v>
      </c>
      <c r="DC348" s="3" t="s">
        <v>189</v>
      </c>
      <c r="DD348" s="3">
        <v>44524</v>
      </c>
      <c r="DE348" s="8">
        <f>DD:DD-DB:DB</f>
        <v>219</v>
      </c>
      <c r="DF348" s="8">
        <f t="shared" ref="DF348:DF356" si="205">DE348/30</f>
        <v>7.3</v>
      </c>
      <c r="DG348" s="8">
        <f>DD:DD-BJ:BJ</f>
        <v>260</v>
      </c>
      <c r="DH348" s="9">
        <f>DG:DG/30</f>
        <v>8.6666666666666661</v>
      </c>
      <c r="DI348" s="2">
        <v>392</v>
      </c>
      <c r="DJ348" s="2">
        <v>45.5</v>
      </c>
      <c r="DK348" s="2">
        <v>7</v>
      </c>
      <c r="DL348" s="2">
        <v>11.475</v>
      </c>
      <c r="DM348" s="2">
        <v>7</v>
      </c>
      <c r="DN348" s="2">
        <v>1</v>
      </c>
      <c r="DO348" s="2">
        <v>20.6</v>
      </c>
      <c r="DP348" s="2">
        <v>20.2</v>
      </c>
      <c r="DQ348" s="2">
        <v>20</v>
      </c>
      <c r="DR348" s="2">
        <v>16</v>
      </c>
      <c r="DS348" s="2">
        <v>17.2</v>
      </c>
      <c r="DT348" s="2">
        <v>20</v>
      </c>
      <c r="DU348" s="2">
        <v>19</v>
      </c>
      <c r="DV348" s="2">
        <v>18.3</v>
      </c>
      <c r="DW348" s="2">
        <v>19.3</v>
      </c>
      <c r="DX348" s="2">
        <v>20</v>
      </c>
      <c r="DY348" s="2">
        <v>9.8000000000000007</v>
      </c>
      <c r="DZ348" s="2">
        <v>9.6999999999999993</v>
      </c>
      <c r="EA348" s="2">
        <v>10.6</v>
      </c>
      <c r="EB348" s="2">
        <v>10.3</v>
      </c>
      <c r="EC348" s="2">
        <v>10.4</v>
      </c>
      <c r="ED348" s="2">
        <v>10</v>
      </c>
      <c r="EE348" s="2">
        <v>9.8000000000000007</v>
      </c>
      <c r="EF348" s="2">
        <v>9.6</v>
      </c>
      <c r="EG348" s="2">
        <v>10.199999999999999</v>
      </c>
      <c r="EH348" s="2">
        <v>9.8000000000000007</v>
      </c>
      <c r="EI348" s="2">
        <v>95</v>
      </c>
      <c r="EJ348" s="2">
        <v>90</v>
      </c>
      <c r="EK348" s="2">
        <v>100</v>
      </c>
      <c r="EL348" s="2">
        <v>80</v>
      </c>
      <c r="EM348" s="2">
        <v>95</v>
      </c>
      <c r="EN348" s="2">
        <v>95</v>
      </c>
      <c r="EO348" s="2">
        <v>90</v>
      </c>
      <c r="EP348" s="2">
        <v>80</v>
      </c>
      <c r="EQ348" s="2">
        <v>95</v>
      </c>
      <c r="ER348" s="2">
        <v>95</v>
      </c>
      <c r="ES348" s="2" t="s">
        <v>147</v>
      </c>
      <c r="ET348" s="2" t="s">
        <v>94</v>
      </c>
      <c r="EU348" s="2" t="s">
        <v>18</v>
      </c>
    </row>
    <row r="349" spans="1:151" x14ac:dyDescent="0.3">
      <c r="A349" s="2">
        <v>348</v>
      </c>
      <c r="B349" s="2">
        <v>2</v>
      </c>
      <c r="C349" s="2">
        <v>3</v>
      </c>
      <c r="D349" s="2">
        <v>10</v>
      </c>
      <c r="E349" s="2" t="s">
        <v>73</v>
      </c>
      <c r="F349" s="2" t="s">
        <v>17</v>
      </c>
      <c r="G349" s="2" t="s">
        <v>15</v>
      </c>
      <c r="H349" s="2">
        <v>1</v>
      </c>
      <c r="J349" s="3">
        <v>43469</v>
      </c>
      <c r="K349" s="3">
        <v>43932</v>
      </c>
      <c r="L349" s="3" t="s">
        <v>188</v>
      </c>
      <c r="M349" s="7">
        <f t="shared" si="203"/>
        <v>463</v>
      </c>
      <c r="N349" s="7">
        <f t="shared" si="191"/>
        <v>15.433333333333334</v>
      </c>
      <c r="O349" s="3">
        <v>44158</v>
      </c>
      <c r="P349" s="7">
        <f t="shared" si="204"/>
        <v>226</v>
      </c>
      <c r="Q349" s="7">
        <f t="shared" si="192"/>
        <v>7.5333333333333332</v>
      </c>
      <c r="R349" s="2">
        <v>14</v>
      </c>
      <c r="S349" s="2">
        <v>318</v>
      </c>
      <c r="T349" s="2">
        <v>48</v>
      </c>
      <c r="U349" s="2">
        <v>13</v>
      </c>
      <c r="V349" s="2">
        <v>12</v>
      </c>
      <c r="W349" s="2">
        <v>7</v>
      </c>
      <c r="X349" s="2">
        <v>2</v>
      </c>
      <c r="Y349" s="2">
        <v>20</v>
      </c>
      <c r="Z349" s="2">
        <v>19.5</v>
      </c>
      <c r="AA349" s="2">
        <v>18.8</v>
      </c>
      <c r="AB349" s="2">
        <v>18.8</v>
      </c>
      <c r="AC349" s="2">
        <v>18</v>
      </c>
      <c r="AD349" s="2">
        <v>20</v>
      </c>
      <c r="AE349" s="2">
        <v>16</v>
      </c>
      <c r="AF349" s="2">
        <v>18</v>
      </c>
      <c r="AG349" s="2">
        <v>17.7</v>
      </c>
      <c r="AH349" s="2">
        <v>19</v>
      </c>
      <c r="AI349" s="2">
        <v>10.5</v>
      </c>
      <c r="AJ349" s="2">
        <v>11</v>
      </c>
      <c r="AK349" s="2">
        <v>10.6</v>
      </c>
      <c r="AL349" s="2">
        <v>10.5</v>
      </c>
      <c r="AM349" s="2">
        <v>9</v>
      </c>
      <c r="AN349" s="2">
        <v>10.8</v>
      </c>
      <c r="AO349" s="2">
        <v>8.4</v>
      </c>
      <c r="AP349" s="2">
        <v>10</v>
      </c>
      <c r="AQ349" s="2">
        <v>9.8000000000000007</v>
      </c>
      <c r="AR349" s="2">
        <v>9</v>
      </c>
      <c r="AS349" s="2">
        <f t="shared" si="193"/>
        <v>9.9600000000000009</v>
      </c>
      <c r="AT349" s="2">
        <f t="shared" si="194"/>
        <v>3.1719745222929938</v>
      </c>
      <c r="AU349" s="2">
        <v>92</v>
      </c>
      <c r="AV349" s="2">
        <v>95</v>
      </c>
      <c r="AW349" s="2">
        <v>88</v>
      </c>
      <c r="AX349" s="2">
        <v>91</v>
      </c>
      <c r="AY349" s="2">
        <v>60</v>
      </c>
      <c r="AZ349" s="2">
        <v>97</v>
      </c>
      <c r="BA349" s="2">
        <v>35</v>
      </c>
      <c r="BB349" s="2">
        <v>86</v>
      </c>
      <c r="BC349" s="2">
        <v>70</v>
      </c>
      <c r="BD349" s="2">
        <v>78</v>
      </c>
      <c r="BE349" s="2">
        <v>1</v>
      </c>
      <c r="BF349" s="2" t="s">
        <v>94</v>
      </c>
      <c r="BG349" s="2" t="s">
        <v>11</v>
      </c>
      <c r="BH349" s="3">
        <v>44379</v>
      </c>
      <c r="BI349" s="3" t="s">
        <v>190</v>
      </c>
      <c r="BJ349" s="3">
        <v>44459</v>
      </c>
      <c r="BK349" s="8">
        <f t="shared" si="195"/>
        <v>80</v>
      </c>
      <c r="BL349" s="8">
        <f t="shared" si="196"/>
        <v>2.6666666666666665</v>
      </c>
      <c r="BM349" s="8">
        <f>BJ:BJ-O:O</f>
        <v>301</v>
      </c>
      <c r="BN349" s="9">
        <f t="shared" si="202"/>
        <v>10.033333333333333</v>
      </c>
      <c r="BO349" s="2">
        <v>389</v>
      </c>
      <c r="BP349" s="2">
        <v>61.2</v>
      </c>
      <c r="BQ349" s="2">
        <v>15</v>
      </c>
      <c r="BR349" s="2">
        <v>14.91</v>
      </c>
      <c r="BS349" s="2">
        <v>9</v>
      </c>
      <c r="BT349" s="2">
        <v>2</v>
      </c>
      <c r="BU349" s="2">
        <v>17</v>
      </c>
      <c r="BV349" s="2">
        <v>16.8</v>
      </c>
      <c r="BW349" s="2">
        <v>18.5</v>
      </c>
      <c r="BX349" s="2">
        <v>16.5</v>
      </c>
      <c r="BY349" s="2">
        <v>15.8</v>
      </c>
      <c r="BZ349" s="2">
        <v>15.6</v>
      </c>
      <c r="CA349" s="2">
        <v>16</v>
      </c>
      <c r="CB349" s="2">
        <v>15</v>
      </c>
      <c r="CC349" s="2">
        <v>17.2</v>
      </c>
      <c r="CD349" s="2">
        <v>14</v>
      </c>
      <c r="CE349" s="2">
        <v>9.3000000000000007</v>
      </c>
      <c r="CF349" s="2">
        <v>9.4</v>
      </c>
      <c r="CG349" s="2">
        <v>9.1999999999999993</v>
      </c>
      <c r="CH349" s="2">
        <v>10</v>
      </c>
      <c r="CI349" s="2">
        <v>8.6999999999999993</v>
      </c>
      <c r="CJ349" s="2">
        <v>9.6</v>
      </c>
      <c r="CK349" s="2">
        <v>9.5</v>
      </c>
      <c r="CL349" s="2">
        <v>9</v>
      </c>
      <c r="CM349" s="2">
        <v>9.1999999999999993</v>
      </c>
      <c r="CN349" s="2">
        <v>9</v>
      </c>
      <c r="CO349" s="2">
        <v>70</v>
      </c>
      <c r="CP349" s="2">
        <v>65</v>
      </c>
      <c r="CQ349" s="2">
        <v>65</v>
      </c>
      <c r="CR349" s="2">
        <v>80</v>
      </c>
      <c r="CS349" s="2">
        <v>60</v>
      </c>
      <c r="CT349" s="2">
        <v>70</v>
      </c>
      <c r="CU349" s="2">
        <v>75</v>
      </c>
      <c r="CV349" s="2">
        <v>60</v>
      </c>
      <c r="CW349" s="2">
        <v>65</v>
      </c>
      <c r="CX349" s="2">
        <v>55</v>
      </c>
      <c r="CY349" s="2" t="s">
        <v>126</v>
      </c>
      <c r="CZ349" s="2" t="s">
        <v>94</v>
      </c>
      <c r="DA349" s="2" t="s">
        <v>12</v>
      </c>
      <c r="DB349" s="3">
        <v>44462</v>
      </c>
      <c r="DC349" s="3" t="s">
        <v>191</v>
      </c>
      <c r="DD349" s="3">
        <v>44579</v>
      </c>
      <c r="DE349" s="8">
        <f>DD:DD-DB:DB</f>
        <v>117</v>
      </c>
      <c r="DF349" s="8">
        <f t="shared" si="205"/>
        <v>3.9</v>
      </c>
      <c r="DG349" s="8">
        <f>DD:DD-BJ:BJ</f>
        <v>120</v>
      </c>
      <c r="DH349" s="9">
        <f>DG:DG/30</f>
        <v>4</v>
      </c>
      <c r="DI349" s="2">
        <v>437</v>
      </c>
      <c r="DJ349" s="2">
        <v>53</v>
      </c>
      <c r="DK349" s="2">
        <v>5</v>
      </c>
      <c r="DL349" s="2">
        <v>15.38</v>
      </c>
      <c r="DM349" s="2">
        <v>9</v>
      </c>
      <c r="DN349" s="2">
        <v>1</v>
      </c>
      <c r="DO349" s="2">
        <v>21</v>
      </c>
      <c r="DP349" s="2">
        <v>20</v>
      </c>
      <c r="DQ349" s="2">
        <v>18.5</v>
      </c>
      <c r="DR349" s="2">
        <v>20.6</v>
      </c>
      <c r="DS349" s="2">
        <v>19</v>
      </c>
      <c r="DT349" s="2">
        <v>19</v>
      </c>
      <c r="DU349" s="2">
        <v>19.399999999999999</v>
      </c>
      <c r="DV349" s="2">
        <v>18</v>
      </c>
      <c r="DW349" s="2">
        <v>18</v>
      </c>
      <c r="DX349" s="2">
        <v>20</v>
      </c>
      <c r="DY349" s="2">
        <v>10.4</v>
      </c>
      <c r="DZ349" s="2">
        <v>9.5</v>
      </c>
      <c r="EA349" s="2">
        <v>9.6</v>
      </c>
      <c r="EB349" s="2">
        <v>9.5</v>
      </c>
      <c r="EC349" s="2">
        <v>9.3000000000000007</v>
      </c>
      <c r="ED349" s="2">
        <v>10</v>
      </c>
      <c r="EE349" s="2">
        <v>10</v>
      </c>
      <c r="EF349" s="2">
        <v>10</v>
      </c>
      <c r="EG349" s="2">
        <v>9.6999999999999993</v>
      </c>
      <c r="EH349" s="2">
        <v>10</v>
      </c>
      <c r="EI349" s="2">
        <v>105</v>
      </c>
      <c r="EJ349" s="2">
        <v>95</v>
      </c>
      <c r="EK349" s="2">
        <v>85</v>
      </c>
      <c r="EL349" s="2">
        <v>95</v>
      </c>
      <c r="EM349" s="2">
        <v>75</v>
      </c>
      <c r="EN349" s="2">
        <v>90</v>
      </c>
      <c r="EO349" s="2">
        <v>90</v>
      </c>
      <c r="EP349" s="2">
        <v>80</v>
      </c>
      <c r="EQ349" s="2">
        <v>85</v>
      </c>
      <c r="ER349" s="2">
        <v>80</v>
      </c>
      <c r="ES349" s="2" t="s">
        <v>123</v>
      </c>
      <c r="ET349" s="2" t="s">
        <v>94</v>
      </c>
      <c r="EU349" s="2" t="s">
        <v>18</v>
      </c>
    </row>
    <row r="350" spans="1:151" x14ac:dyDescent="0.3">
      <c r="A350" s="2">
        <v>349</v>
      </c>
      <c r="B350" s="2">
        <v>2</v>
      </c>
      <c r="C350" s="2">
        <v>1</v>
      </c>
      <c r="D350" s="2">
        <v>10</v>
      </c>
      <c r="E350" s="2" t="s">
        <v>67</v>
      </c>
      <c r="F350" s="2" t="s">
        <v>17</v>
      </c>
      <c r="G350" s="2" t="s">
        <v>10</v>
      </c>
      <c r="H350" s="2">
        <v>1</v>
      </c>
      <c r="J350" s="3">
        <v>43598</v>
      </c>
      <c r="K350" s="3">
        <v>43936</v>
      </c>
      <c r="L350" s="3" t="s">
        <v>188</v>
      </c>
      <c r="M350" s="7">
        <f t="shared" si="203"/>
        <v>338</v>
      </c>
      <c r="N350" s="7">
        <f t="shared" si="191"/>
        <v>11.266666666666667</v>
      </c>
      <c r="O350" s="3">
        <v>44104</v>
      </c>
      <c r="P350" s="7">
        <f t="shared" si="204"/>
        <v>168</v>
      </c>
      <c r="Q350" s="7">
        <f t="shared" si="192"/>
        <v>5.6</v>
      </c>
      <c r="R350" s="2">
        <v>28</v>
      </c>
      <c r="S350" s="2">
        <v>222</v>
      </c>
      <c r="T350" s="2">
        <v>44</v>
      </c>
      <c r="U350" s="2">
        <v>11</v>
      </c>
      <c r="V350" s="2">
        <v>0.3049</v>
      </c>
      <c r="W350" s="2">
        <v>9</v>
      </c>
      <c r="X350" s="2">
        <v>2</v>
      </c>
      <c r="Y350" s="2">
        <v>15.3</v>
      </c>
      <c r="Z350" s="2">
        <v>13.7</v>
      </c>
      <c r="AA350" s="2">
        <v>15.5</v>
      </c>
      <c r="AB350" s="2">
        <v>15</v>
      </c>
      <c r="AC350" s="2">
        <v>16</v>
      </c>
      <c r="AD350" s="2">
        <v>15.4</v>
      </c>
      <c r="AE350" s="2">
        <v>14.5</v>
      </c>
      <c r="AF350" s="2">
        <v>15</v>
      </c>
      <c r="AG350" s="2">
        <v>14.7</v>
      </c>
      <c r="AH350" s="2">
        <v>15.5</v>
      </c>
      <c r="AI350" s="2">
        <v>11</v>
      </c>
      <c r="AJ350" s="2">
        <v>5.8</v>
      </c>
      <c r="AK350" s="2">
        <v>8</v>
      </c>
      <c r="AL350" s="2">
        <v>6.5</v>
      </c>
      <c r="AM350" s="2">
        <v>7.3</v>
      </c>
      <c r="AN350" s="2">
        <v>8</v>
      </c>
      <c r="AO350" s="2">
        <v>6.8</v>
      </c>
      <c r="AP350" s="2">
        <v>7</v>
      </c>
      <c r="AQ350" s="2">
        <v>6.6</v>
      </c>
      <c r="AR350" s="2">
        <v>6.8</v>
      </c>
      <c r="AS350" s="2">
        <f t="shared" si="193"/>
        <v>7.38</v>
      </c>
      <c r="AT350" s="2">
        <f t="shared" si="194"/>
        <v>2.3503184713375793</v>
      </c>
      <c r="AU350" s="2">
        <v>25</v>
      </c>
      <c r="AV350" s="2">
        <v>19</v>
      </c>
      <c r="AW350" s="2">
        <v>35</v>
      </c>
      <c r="AX350" s="2">
        <v>33</v>
      </c>
      <c r="AY350" s="2">
        <v>41</v>
      </c>
      <c r="AZ350" s="2">
        <v>38</v>
      </c>
      <c r="BA350" s="2">
        <v>29</v>
      </c>
      <c r="BB350" s="2">
        <v>39</v>
      </c>
      <c r="BC350" s="2">
        <v>27</v>
      </c>
      <c r="BD350" s="2">
        <v>30</v>
      </c>
      <c r="BE350" s="2" t="s">
        <v>105</v>
      </c>
      <c r="BF350" s="2" t="s">
        <v>94</v>
      </c>
      <c r="BG350" s="2" t="s">
        <v>11</v>
      </c>
      <c r="BH350" s="3">
        <v>44361</v>
      </c>
      <c r="BI350" s="3" t="s">
        <v>190</v>
      </c>
      <c r="BJ350" s="3">
        <v>44409</v>
      </c>
      <c r="BK350" s="8">
        <f t="shared" si="195"/>
        <v>48</v>
      </c>
      <c r="BL350" s="8">
        <f t="shared" si="196"/>
        <v>1.6</v>
      </c>
      <c r="BM350" s="8">
        <f>BJ:BJ-O:O</f>
        <v>305</v>
      </c>
      <c r="BN350" s="9">
        <f t="shared" si="202"/>
        <v>10.166666666666666</v>
      </c>
      <c r="BO350" s="2">
        <v>352</v>
      </c>
      <c r="BP350" s="2">
        <v>56.3</v>
      </c>
      <c r="BQ350" s="2">
        <v>17</v>
      </c>
      <c r="BR350" s="2">
        <v>7</v>
      </c>
      <c r="BS350" s="2">
        <v>8</v>
      </c>
      <c r="BT350" s="2">
        <v>2</v>
      </c>
      <c r="BU350" s="2">
        <v>15.3</v>
      </c>
      <c r="BV350" s="2">
        <v>13.4</v>
      </c>
      <c r="BW350" s="2">
        <v>16</v>
      </c>
      <c r="BX350" s="2">
        <v>12.4</v>
      </c>
      <c r="BY350" s="2">
        <v>16</v>
      </c>
      <c r="BZ350" s="2">
        <v>12.3</v>
      </c>
      <c r="CA350" s="2">
        <v>14</v>
      </c>
      <c r="CB350" s="2">
        <v>15.2</v>
      </c>
      <c r="CC350" s="2">
        <v>15.2</v>
      </c>
      <c r="CD350" s="2">
        <v>10</v>
      </c>
      <c r="CE350" s="2">
        <v>6</v>
      </c>
      <c r="CF350" s="2">
        <v>6.4</v>
      </c>
      <c r="CG350" s="2">
        <v>6.5</v>
      </c>
      <c r="CH350" s="2">
        <v>6.4</v>
      </c>
      <c r="CI350" s="2">
        <v>6</v>
      </c>
      <c r="CJ350" s="2">
        <v>5.8</v>
      </c>
      <c r="CK350" s="2">
        <v>6.6</v>
      </c>
      <c r="CL350" s="2">
        <v>6.6</v>
      </c>
      <c r="CM350" s="2">
        <v>5.8</v>
      </c>
      <c r="CN350" s="2">
        <v>4.5</v>
      </c>
      <c r="CO350" s="2">
        <v>34</v>
      </c>
      <c r="CP350" s="2">
        <v>28</v>
      </c>
      <c r="CQ350" s="2">
        <v>38</v>
      </c>
      <c r="CR350" s="2">
        <v>14</v>
      </c>
      <c r="CS350" s="2">
        <v>29</v>
      </c>
      <c r="CT350" s="2">
        <v>24</v>
      </c>
      <c r="CU350" s="2">
        <v>27</v>
      </c>
      <c r="CV350" s="2">
        <v>35</v>
      </c>
      <c r="CW350" s="2">
        <v>31</v>
      </c>
      <c r="CX350" s="2">
        <v>11</v>
      </c>
      <c r="CY350" s="2" t="s">
        <v>95</v>
      </c>
      <c r="CZ350" s="2" t="s">
        <v>94</v>
      </c>
      <c r="DA350" s="2" t="s">
        <v>12</v>
      </c>
      <c r="DB350" s="3">
        <v>44418</v>
      </c>
      <c r="DC350" s="3" t="s">
        <v>190</v>
      </c>
      <c r="DD350" s="3">
        <v>44572</v>
      </c>
      <c r="DE350" s="8">
        <f>DD:DD-DB:DB</f>
        <v>154</v>
      </c>
      <c r="DF350" s="8">
        <f t="shared" si="205"/>
        <v>5.1333333333333337</v>
      </c>
      <c r="DG350" s="8">
        <f>DD:DD-BJ:BJ</f>
        <v>163</v>
      </c>
      <c r="DH350" s="9">
        <f>DG:DG/30</f>
        <v>5.4333333333333336</v>
      </c>
      <c r="DI350" s="2">
        <v>332</v>
      </c>
      <c r="DJ350" s="2">
        <v>44</v>
      </c>
      <c r="DK350" s="2">
        <v>8</v>
      </c>
      <c r="DL350" s="2">
        <v>5.28</v>
      </c>
      <c r="DM350" s="2">
        <v>10</v>
      </c>
      <c r="DN350" s="2">
        <v>1</v>
      </c>
      <c r="DO350" s="2">
        <v>14.2</v>
      </c>
      <c r="DP350" s="2">
        <v>15.5</v>
      </c>
      <c r="DQ350" s="2">
        <v>16.5</v>
      </c>
      <c r="DR350" s="2">
        <v>14</v>
      </c>
      <c r="DS350" s="2">
        <v>16.100000000000001</v>
      </c>
      <c r="DT350" s="2">
        <v>16</v>
      </c>
      <c r="DU350" s="2">
        <v>17.2</v>
      </c>
      <c r="DV350" s="2">
        <v>14</v>
      </c>
      <c r="DW350" s="2">
        <v>17.5</v>
      </c>
      <c r="DX350" s="2">
        <v>16.5</v>
      </c>
      <c r="DY350" s="2">
        <v>6.2</v>
      </c>
      <c r="DZ350" s="2">
        <v>6.5</v>
      </c>
      <c r="EA350" s="2">
        <v>6.2</v>
      </c>
      <c r="EB350" s="2">
        <v>6.8</v>
      </c>
      <c r="EC350" s="2">
        <v>7</v>
      </c>
      <c r="ED350" s="2">
        <v>6.4</v>
      </c>
      <c r="EE350" s="2">
        <v>6</v>
      </c>
      <c r="EF350" s="2">
        <v>6.2</v>
      </c>
      <c r="EG350" s="2">
        <v>5.9</v>
      </c>
      <c r="EH350" s="2">
        <v>6.8</v>
      </c>
      <c r="EI350" s="2">
        <v>30</v>
      </c>
      <c r="EJ350" s="2">
        <v>35</v>
      </c>
      <c r="EK350" s="2">
        <v>30</v>
      </c>
      <c r="EL350" s="2">
        <v>30</v>
      </c>
      <c r="EM350" s="2">
        <v>35</v>
      </c>
      <c r="EN350" s="2">
        <v>30</v>
      </c>
      <c r="EO350" s="2">
        <v>35</v>
      </c>
      <c r="EP350" s="2">
        <v>25</v>
      </c>
      <c r="EQ350" s="2">
        <v>30</v>
      </c>
      <c r="ER350" s="2">
        <v>35</v>
      </c>
      <c r="ES350" s="2" t="s">
        <v>126</v>
      </c>
      <c r="ET350" s="2" t="s">
        <v>94</v>
      </c>
      <c r="EU350" s="2" t="s">
        <v>18</v>
      </c>
    </row>
    <row r="351" spans="1:151" x14ac:dyDescent="0.3">
      <c r="A351" s="2">
        <v>350</v>
      </c>
      <c r="B351" s="2">
        <v>2</v>
      </c>
      <c r="C351" s="2">
        <v>2</v>
      </c>
      <c r="D351" s="2">
        <v>10</v>
      </c>
      <c r="E351" s="2" t="s">
        <v>67</v>
      </c>
      <c r="F351" s="2" t="s">
        <v>17</v>
      </c>
      <c r="G351" s="2" t="s">
        <v>10</v>
      </c>
      <c r="H351" s="2">
        <v>1</v>
      </c>
      <c r="J351" s="3">
        <v>43598</v>
      </c>
      <c r="K351" s="3">
        <v>43919</v>
      </c>
      <c r="L351" s="3" t="s">
        <v>188</v>
      </c>
      <c r="M351" s="7">
        <f t="shared" si="203"/>
        <v>321</v>
      </c>
      <c r="N351" s="7">
        <f t="shared" si="191"/>
        <v>10.7</v>
      </c>
      <c r="O351" s="3">
        <v>44198</v>
      </c>
      <c r="P351" s="7">
        <f t="shared" si="204"/>
        <v>279</v>
      </c>
      <c r="Q351" s="7">
        <f t="shared" si="192"/>
        <v>9.3000000000000007</v>
      </c>
      <c r="R351" s="2">
        <v>16</v>
      </c>
      <c r="S351" s="2">
        <v>385</v>
      </c>
      <c r="T351" s="2">
        <v>51.5</v>
      </c>
      <c r="U351" s="2">
        <v>16</v>
      </c>
      <c r="V351" s="2">
        <v>5.4050000000000002</v>
      </c>
      <c r="W351" s="2">
        <v>9</v>
      </c>
      <c r="X351" s="2">
        <v>2</v>
      </c>
      <c r="Y351" s="2">
        <v>17.8</v>
      </c>
      <c r="Z351" s="2">
        <v>16</v>
      </c>
      <c r="AA351" s="2">
        <v>15.8</v>
      </c>
      <c r="AB351" s="2">
        <v>14.6</v>
      </c>
      <c r="AC351" s="2">
        <v>15</v>
      </c>
      <c r="AD351" s="2">
        <v>15.5</v>
      </c>
      <c r="AE351" s="2">
        <v>10</v>
      </c>
      <c r="AF351" s="2">
        <v>15.5</v>
      </c>
      <c r="AG351" s="2">
        <v>16.7</v>
      </c>
      <c r="AH351" s="2">
        <v>16</v>
      </c>
      <c r="AI351" s="2">
        <v>7</v>
      </c>
      <c r="AJ351" s="2">
        <v>6.4</v>
      </c>
      <c r="AK351" s="2">
        <v>7.6</v>
      </c>
      <c r="AL351" s="2">
        <v>5.7</v>
      </c>
      <c r="AM351" s="2">
        <v>6.8</v>
      </c>
      <c r="AN351" s="2">
        <v>6.7</v>
      </c>
      <c r="AO351" s="2">
        <v>5.4</v>
      </c>
      <c r="AP351" s="2">
        <v>6.2</v>
      </c>
      <c r="AQ351" s="2">
        <v>7.4</v>
      </c>
      <c r="AR351" s="2">
        <v>6.8</v>
      </c>
      <c r="AS351" s="2">
        <f t="shared" si="193"/>
        <v>6.6</v>
      </c>
      <c r="AT351" s="2">
        <f t="shared" si="194"/>
        <v>2.1019108280254777</v>
      </c>
      <c r="AU351" s="2">
        <v>40</v>
      </c>
      <c r="AV351" s="2">
        <v>35</v>
      </c>
      <c r="AW351" s="2">
        <v>40</v>
      </c>
      <c r="AX351" s="2">
        <v>20</v>
      </c>
      <c r="AY351" s="2">
        <v>30</v>
      </c>
      <c r="AZ351" s="2">
        <v>35</v>
      </c>
      <c r="BA351" s="2">
        <v>15</v>
      </c>
      <c r="BB351" s="2">
        <v>25</v>
      </c>
      <c r="BC351" s="2">
        <v>45</v>
      </c>
      <c r="BD351" s="2">
        <v>40</v>
      </c>
      <c r="BE351" s="2" t="s">
        <v>95</v>
      </c>
      <c r="BF351" s="2" t="s">
        <v>94</v>
      </c>
      <c r="BG351" s="2" t="s">
        <v>11</v>
      </c>
      <c r="BH351" s="3">
        <v>44069</v>
      </c>
      <c r="BI351" s="3" t="s">
        <v>190</v>
      </c>
      <c r="BJ351" s="3">
        <v>44207</v>
      </c>
      <c r="BK351" s="8">
        <f t="shared" si="195"/>
        <v>138</v>
      </c>
      <c r="BL351" s="8">
        <f t="shared" si="196"/>
        <v>4.5999999999999996</v>
      </c>
      <c r="BM351" s="8">
        <f>BJ:BJ-O:O</f>
        <v>9</v>
      </c>
      <c r="BO351" s="2">
        <v>375</v>
      </c>
      <c r="BP351" s="2">
        <v>45.4</v>
      </c>
      <c r="BQ351" s="2">
        <v>8</v>
      </c>
      <c r="BR351" s="2">
        <v>1.895</v>
      </c>
      <c r="BS351" s="2">
        <v>9</v>
      </c>
      <c r="BT351" s="2" t="s">
        <v>139</v>
      </c>
      <c r="BU351" s="2">
        <v>14.2</v>
      </c>
      <c r="BV351" s="2">
        <v>14.5</v>
      </c>
      <c r="BW351" s="2">
        <v>13.4</v>
      </c>
      <c r="BX351" s="2">
        <v>12.5</v>
      </c>
      <c r="BY351" s="2">
        <v>12.3</v>
      </c>
      <c r="BZ351" s="2">
        <v>10.3</v>
      </c>
      <c r="CA351" s="2">
        <v>9.6999999999999993</v>
      </c>
      <c r="CB351" s="2">
        <v>8</v>
      </c>
      <c r="CC351" s="2">
        <v>9.5</v>
      </c>
      <c r="CD351" s="2">
        <v>7.3</v>
      </c>
      <c r="CE351" s="2">
        <v>5.2</v>
      </c>
      <c r="CF351" s="2">
        <v>5.4</v>
      </c>
      <c r="CG351" s="2">
        <v>5.5</v>
      </c>
      <c r="CH351" s="2">
        <v>5</v>
      </c>
      <c r="CI351" s="2">
        <v>5.2</v>
      </c>
      <c r="CJ351" s="2">
        <v>4.5999999999999996</v>
      </c>
      <c r="CK351" s="2">
        <v>4.8</v>
      </c>
      <c r="CL351" s="2">
        <v>4</v>
      </c>
      <c r="CM351" s="2">
        <v>4.2</v>
      </c>
      <c r="CN351" s="2">
        <v>3.5</v>
      </c>
      <c r="CO351" s="2">
        <v>15</v>
      </c>
      <c r="CP351" s="2">
        <v>15</v>
      </c>
      <c r="CQ351" s="2">
        <v>15</v>
      </c>
      <c r="CR351" s="2">
        <v>10</v>
      </c>
      <c r="CS351" s="2">
        <v>10</v>
      </c>
      <c r="CT351" s="2">
        <v>10</v>
      </c>
      <c r="CU351" s="2">
        <v>10</v>
      </c>
      <c r="CV351" s="2">
        <v>5</v>
      </c>
      <c r="CW351" s="2">
        <v>10</v>
      </c>
      <c r="CX351" s="2">
        <v>5</v>
      </c>
      <c r="CY351" s="2" t="s">
        <v>126</v>
      </c>
      <c r="CZ351" s="2" t="s">
        <v>94</v>
      </c>
      <c r="DA351" s="2" t="s">
        <v>12</v>
      </c>
      <c r="DB351" s="3">
        <v>44276</v>
      </c>
      <c r="DC351" s="3" t="s">
        <v>189</v>
      </c>
      <c r="DD351" s="3">
        <v>44480</v>
      </c>
      <c r="DE351" s="8">
        <f>DD:DD-DB:DB</f>
        <v>204</v>
      </c>
      <c r="DF351" s="8">
        <f t="shared" si="205"/>
        <v>6.8</v>
      </c>
      <c r="DG351" s="8">
        <f>DD:DD-BJ:BJ</f>
        <v>273</v>
      </c>
      <c r="DH351" s="9">
        <f>DG:DG/30</f>
        <v>9.1</v>
      </c>
      <c r="DI351" s="2">
        <v>429</v>
      </c>
      <c r="DJ351" s="2">
        <v>58</v>
      </c>
      <c r="DK351" s="2">
        <v>6</v>
      </c>
      <c r="DL351" s="2">
        <v>12.654999999999999</v>
      </c>
      <c r="DM351" s="2">
        <v>11</v>
      </c>
      <c r="DN351" s="2">
        <v>2</v>
      </c>
      <c r="DO351" s="2">
        <v>18.2</v>
      </c>
      <c r="DP351" s="2">
        <v>17.5</v>
      </c>
      <c r="DQ351" s="2">
        <v>17</v>
      </c>
      <c r="DR351" s="2">
        <v>15.5</v>
      </c>
      <c r="DS351" s="2">
        <v>18.5</v>
      </c>
      <c r="DT351" s="2">
        <v>18</v>
      </c>
      <c r="DU351" s="2">
        <v>17</v>
      </c>
      <c r="DV351" s="2">
        <v>16.8</v>
      </c>
      <c r="DW351" s="2">
        <v>17</v>
      </c>
      <c r="DX351" s="2">
        <v>17</v>
      </c>
      <c r="DY351" s="2">
        <v>6.6</v>
      </c>
      <c r="DZ351" s="2">
        <v>7.8</v>
      </c>
      <c r="EA351" s="2">
        <v>7</v>
      </c>
      <c r="EB351" s="2">
        <v>6.8</v>
      </c>
      <c r="EC351" s="2">
        <v>7.5</v>
      </c>
      <c r="ED351" s="2">
        <v>7.4</v>
      </c>
      <c r="EE351" s="2">
        <v>7.3</v>
      </c>
      <c r="EF351" s="2">
        <v>6.6</v>
      </c>
      <c r="EG351" s="2">
        <v>7.4</v>
      </c>
      <c r="EH351" s="2">
        <v>6.3</v>
      </c>
      <c r="EI351" s="2">
        <v>50</v>
      </c>
      <c r="EJ351" s="2">
        <v>70</v>
      </c>
      <c r="EK351" s="2">
        <v>50</v>
      </c>
      <c r="EL351" s="2">
        <v>40</v>
      </c>
      <c r="EM351" s="2">
        <v>60</v>
      </c>
      <c r="EN351" s="2">
        <v>60</v>
      </c>
      <c r="EO351" s="2">
        <v>55</v>
      </c>
      <c r="EP351" s="2">
        <v>50</v>
      </c>
      <c r="EQ351" s="2">
        <v>60</v>
      </c>
      <c r="ER351" s="2">
        <v>50</v>
      </c>
      <c r="ES351" s="2" t="s">
        <v>124</v>
      </c>
      <c r="ET351" s="2" t="s">
        <v>94</v>
      </c>
      <c r="EU351" s="2" t="s">
        <v>18</v>
      </c>
    </row>
    <row r="352" spans="1:151" x14ac:dyDescent="0.3">
      <c r="A352" s="2">
        <v>351</v>
      </c>
      <c r="B352" s="2">
        <v>2</v>
      </c>
      <c r="C352" s="2">
        <v>3</v>
      </c>
      <c r="D352" s="2">
        <v>10</v>
      </c>
      <c r="E352" s="2" t="s">
        <v>67</v>
      </c>
      <c r="F352" s="2" t="s">
        <v>17</v>
      </c>
      <c r="G352" s="2" t="s">
        <v>10</v>
      </c>
      <c r="H352" s="2">
        <v>1</v>
      </c>
      <c r="J352" s="3">
        <v>43984</v>
      </c>
      <c r="K352" s="3">
        <v>44267</v>
      </c>
      <c r="L352" s="3" t="s">
        <v>188</v>
      </c>
      <c r="M352" s="7">
        <f t="shared" si="203"/>
        <v>283</v>
      </c>
      <c r="N352" s="7">
        <f t="shared" si="191"/>
        <v>9.4333333333333336</v>
      </c>
      <c r="O352" s="3">
        <v>44497</v>
      </c>
      <c r="P352" s="7">
        <f t="shared" si="204"/>
        <v>230</v>
      </c>
      <c r="Q352" s="7">
        <f t="shared" si="192"/>
        <v>7.666666666666667</v>
      </c>
      <c r="R352" s="2">
        <v>16</v>
      </c>
      <c r="S352" s="2">
        <v>347</v>
      </c>
      <c r="T352" s="2">
        <v>38.1</v>
      </c>
      <c r="U352" s="2">
        <v>8</v>
      </c>
      <c r="V352" s="2">
        <v>0.36499999999999999</v>
      </c>
      <c r="W352" s="2">
        <v>6</v>
      </c>
      <c r="X352" s="2">
        <v>2</v>
      </c>
      <c r="Y352" s="2">
        <v>6</v>
      </c>
      <c r="Z352" s="2">
        <v>6.2</v>
      </c>
      <c r="AA352" s="2">
        <v>6</v>
      </c>
      <c r="AB352" s="2">
        <v>6.4</v>
      </c>
      <c r="AC352" s="2">
        <v>6.2</v>
      </c>
      <c r="AD352" s="2">
        <v>7</v>
      </c>
      <c r="AE352" s="2">
        <v>7.1</v>
      </c>
      <c r="AF352" s="2">
        <v>6</v>
      </c>
      <c r="AG352" s="2">
        <v>6.2</v>
      </c>
      <c r="AH352" s="2">
        <v>6.2</v>
      </c>
      <c r="AI352" s="2">
        <v>3.7</v>
      </c>
      <c r="AJ352" s="2">
        <v>4</v>
      </c>
      <c r="AK352" s="2">
        <v>3.5</v>
      </c>
      <c r="AL352" s="2">
        <v>3.6</v>
      </c>
      <c r="AM352" s="2">
        <v>3.8</v>
      </c>
      <c r="AN352" s="2">
        <v>4</v>
      </c>
      <c r="AO352" s="2">
        <v>3.5</v>
      </c>
      <c r="AP352" s="2">
        <v>4.4000000000000004</v>
      </c>
      <c r="AQ352" s="2">
        <v>3.4</v>
      </c>
      <c r="AR352" s="2">
        <v>3</v>
      </c>
      <c r="AS352" s="2">
        <f t="shared" si="193"/>
        <v>3.69</v>
      </c>
      <c r="AT352" s="2">
        <f t="shared" si="194"/>
        <v>1.1751592356687897</v>
      </c>
      <c r="AU352" s="2">
        <v>5</v>
      </c>
      <c r="AV352" s="2">
        <v>5</v>
      </c>
      <c r="AW352" s="2">
        <v>5</v>
      </c>
      <c r="AX352" s="2">
        <v>5</v>
      </c>
      <c r="AY352" s="2">
        <v>5</v>
      </c>
      <c r="AZ352" s="2">
        <v>5</v>
      </c>
      <c r="BA352" s="2">
        <v>5</v>
      </c>
      <c r="BB352" s="2">
        <v>5</v>
      </c>
      <c r="BC352" s="2">
        <v>5</v>
      </c>
      <c r="BD352" s="2">
        <v>5</v>
      </c>
      <c r="BE352" s="2" t="s">
        <v>123</v>
      </c>
      <c r="BF352" s="2" t="s">
        <v>94</v>
      </c>
      <c r="BG352" s="2" t="s">
        <v>11</v>
      </c>
      <c r="BH352" s="3"/>
    </row>
    <row r="353" spans="1:151" x14ac:dyDescent="0.3">
      <c r="A353" s="2">
        <v>352</v>
      </c>
      <c r="B353" s="2">
        <v>2</v>
      </c>
      <c r="C353" s="2">
        <v>1</v>
      </c>
      <c r="D353" s="2">
        <v>10</v>
      </c>
      <c r="E353" s="2" t="s">
        <v>69</v>
      </c>
      <c r="F353" s="2" t="s">
        <v>17</v>
      </c>
      <c r="G353" s="2" t="s">
        <v>15</v>
      </c>
      <c r="H353" s="2">
        <v>1</v>
      </c>
      <c r="J353" s="3">
        <v>43598</v>
      </c>
      <c r="K353" s="3">
        <v>43943</v>
      </c>
      <c r="L353" s="3" t="s">
        <v>188</v>
      </c>
      <c r="M353" s="7">
        <f t="shared" si="203"/>
        <v>345</v>
      </c>
      <c r="N353" s="7">
        <f t="shared" si="191"/>
        <v>11.5</v>
      </c>
      <c r="O353" s="3">
        <v>44104</v>
      </c>
      <c r="P353" s="7">
        <f t="shared" si="204"/>
        <v>161</v>
      </c>
      <c r="Q353" s="7">
        <f t="shared" si="192"/>
        <v>5.3666666666666663</v>
      </c>
      <c r="R353" s="2">
        <v>14</v>
      </c>
      <c r="S353" s="2">
        <v>200</v>
      </c>
      <c r="T353" s="2">
        <v>47</v>
      </c>
      <c r="U353" s="2">
        <v>10</v>
      </c>
      <c r="V353" s="2">
        <v>16</v>
      </c>
      <c r="W353" s="2">
        <v>8</v>
      </c>
      <c r="X353" s="2">
        <v>2</v>
      </c>
      <c r="Y353" s="2">
        <v>17.399999999999999</v>
      </c>
      <c r="Z353" s="2">
        <v>20</v>
      </c>
      <c r="AA353" s="2">
        <v>23.6</v>
      </c>
      <c r="AB353" s="2">
        <v>20.3</v>
      </c>
      <c r="AC353" s="2">
        <v>22.3</v>
      </c>
      <c r="AD353" s="2">
        <v>22.5</v>
      </c>
      <c r="AE353" s="2">
        <v>22.5</v>
      </c>
      <c r="AF353" s="2">
        <v>24</v>
      </c>
      <c r="AG353" s="2">
        <v>19</v>
      </c>
      <c r="AH353" s="2">
        <v>15</v>
      </c>
      <c r="AI353" s="2">
        <v>11</v>
      </c>
      <c r="AJ353" s="2">
        <v>12</v>
      </c>
      <c r="AK353" s="2">
        <v>11.2</v>
      </c>
      <c r="AL353" s="2">
        <v>10.7</v>
      </c>
      <c r="AM353" s="2">
        <v>11</v>
      </c>
      <c r="AN353" s="2">
        <v>11</v>
      </c>
      <c r="AO353" s="2">
        <v>10.3</v>
      </c>
      <c r="AP353" s="2">
        <v>10.4</v>
      </c>
      <c r="AQ353" s="2">
        <v>11.3</v>
      </c>
      <c r="AR353" s="2">
        <v>8.5</v>
      </c>
      <c r="AS353" s="2">
        <f t="shared" si="193"/>
        <v>10.74</v>
      </c>
      <c r="AT353" s="2">
        <f t="shared" si="194"/>
        <v>3.4203821656050954</v>
      </c>
      <c r="AU353" s="2">
        <v>81</v>
      </c>
      <c r="AV353" s="2">
        <v>140</v>
      </c>
      <c r="AW353" s="2">
        <v>123</v>
      </c>
      <c r="AX353" s="2">
        <v>108</v>
      </c>
      <c r="AY353" s="2">
        <v>131</v>
      </c>
      <c r="AZ353" s="2">
        <v>132</v>
      </c>
      <c r="BA353" s="2">
        <v>110</v>
      </c>
      <c r="BB353" s="2">
        <v>138</v>
      </c>
      <c r="BC353" s="2">
        <v>112</v>
      </c>
      <c r="BD353" s="2">
        <v>43</v>
      </c>
      <c r="BE353" s="2">
        <v>1</v>
      </c>
      <c r="BF353" s="2" t="s">
        <v>94</v>
      </c>
      <c r="BG353" s="2" t="s">
        <v>11</v>
      </c>
      <c r="BH353" s="3">
        <v>44405</v>
      </c>
      <c r="BI353" s="3" t="s">
        <v>190</v>
      </c>
      <c r="BJ353" s="3">
        <v>44533</v>
      </c>
      <c r="BK353" s="8">
        <f t="shared" si="195"/>
        <v>128</v>
      </c>
      <c r="BL353" s="8">
        <f t="shared" si="196"/>
        <v>4.2666666666666666</v>
      </c>
      <c r="BM353" s="8">
        <f>BJ:BJ-O:O</f>
        <v>429</v>
      </c>
      <c r="BN353" s="9">
        <f t="shared" si="202"/>
        <v>14.3</v>
      </c>
      <c r="BO353" s="2">
        <v>296</v>
      </c>
      <c r="BP353" s="2">
        <v>52.5</v>
      </c>
      <c r="BQ353" s="2">
        <v>14</v>
      </c>
      <c r="BR353" s="2">
        <v>12.53</v>
      </c>
      <c r="BS353" s="2">
        <v>8</v>
      </c>
      <c r="BT353" s="2">
        <v>2</v>
      </c>
      <c r="BU353" s="2">
        <v>24.4</v>
      </c>
      <c r="BV353" s="2">
        <v>22</v>
      </c>
      <c r="BW353" s="2">
        <v>16.5</v>
      </c>
      <c r="BX353" s="2">
        <v>20</v>
      </c>
      <c r="BY353" s="2">
        <v>22</v>
      </c>
      <c r="BZ353" s="2">
        <v>15</v>
      </c>
      <c r="CA353" s="2">
        <v>19.5</v>
      </c>
      <c r="CB353" s="2">
        <v>20</v>
      </c>
      <c r="CC353" s="2">
        <v>18</v>
      </c>
      <c r="CD353" s="2">
        <v>16</v>
      </c>
      <c r="CE353" s="2">
        <v>11.4</v>
      </c>
      <c r="CF353" s="2">
        <v>11.2</v>
      </c>
      <c r="CG353" s="2">
        <v>11.8</v>
      </c>
      <c r="CH353" s="2">
        <v>11.5</v>
      </c>
      <c r="CI353" s="2">
        <v>11.1</v>
      </c>
      <c r="CJ353" s="2">
        <v>11.5</v>
      </c>
      <c r="CK353" s="2">
        <v>11.2</v>
      </c>
      <c r="CL353" s="2">
        <v>11.9</v>
      </c>
      <c r="CM353" s="2">
        <v>10</v>
      </c>
      <c r="CN353" s="2">
        <v>9</v>
      </c>
      <c r="CO353" s="2">
        <v>125</v>
      </c>
      <c r="CP353" s="2">
        <v>115</v>
      </c>
      <c r="CQ353" s="2">
        <v>95</v>
      </c>
      <c r="CR353" s="2">
        <v>120</v>
      </c>
      <c r="CS353" s="2">
        <v>105</v>
      </c>
      <c r="CT353" s="2">
        <v>85</v>
      </c>
      <c r="CU353" s="2">
        <v>120</v>
      </c>
      <c r="CV353" s="2">
        <v>115</v>
      </c>
      <c r="CW353" s="2">
        <v>114</v>
      </c>
      <c r="CX353" s="2">
        <v>118</v>
      </c>
      <c r="CY353" s="2" t="s">
        <v>126</v>
      </c>
      <c r="CZ353" s="2" t="s">
        <v>94</v>
      </c>
      <c r="DA353" s="2" t="s">
        <v>12</v>
      </c>
      <c r="DB353" s="3">
        <v>44745</v>
      </c>
      <c r="DC353" s="3" t="s">
        <v>190</v>
      </c>
      <c r="DD353" s="3">
        <v>44917</v>
      </c>
      <c r="DE353" s="8">
        <f>DD:DD-DB:DB</f>
        <v>172</v>
      </c>
      <c r="DF353" s="8">
        <f t="shared" si="205"/>
        <v>5.7333333333333334</v>
      </c>
      <c r="DG353" s="8">
        <f>DD:DD-BJ:BJ</f>
        <v>384</v>
      </c>
      <c r="DH353" s="9">
        <f>DG:DG/30</f>
        <v>12.8</v>
      </c>
      <c r="DI353" s="2">
        <v>274</v>
      </c>
      <c r="DJ353" s="2">
        <v>35.700000000000003</v>
      </c>
      <c r="DK353" s="2">
        <v>3</v>
      </c>
      <c r="DL353" s="2">
        <v>8.9450000000000003</v>
      </c>
      <c r="DM353" s="2">
        <v>8</v>
      </c>
      <c r="DN353" s="2">
        <v>1</v>
      </c>
      <c r="DO353" s="2">
        <v>17</v>
      </c>
      <c r="DP353" s="2">
        <v>20.5</v>
      </c>
      <c r="DQ353" s="2">
        <v>16</v>
      </c>
      <c r="DR353" s="2">
        <v>17.5</v>
      </c>
      <c r="DS353" s="2">
        <v>17</v>
      </c>
      <c r="DT353" s="2">
        <v>18</v>
      </c>
      <c r="DU353" s="2">
        <v>17.5</v>
      </c>
      <c r="DV353" s="2">
        <v>17.2</v>
      </c>
      <c r="DW353" s="2">
        <v>16</v>
      </c>
      <c r="DX353" s="2">
        <v>13</v>
      </c>
      <c r="DY353" s="2">
        <v>9.4</v>
      </c>
      <c r="DZ353" s="2">
        <v>9.4</v>
      </c>
      <c r="EA353" s="2">
        <v>9.6</v>
      </c>
      <c r="EB353" s="2">
        <v>9.5</v>
      </c>
      <c r="EC353" s="2">
        <v>9.3000000000000007</v>
      </c>
      <c r="ED353" s="2">
        <v>9.3000000000000007</v>
      </c>
      <c r="EE353" s="2">
        <v>10</v>
      </c>
      <c r="EF353" s="2">
        <v>9</v>
      </c>
      <c r="EG353" s="2">
        <v>9.4</v>
      </c>
      <c r="EH353" s="2">
        <v>8.1999999999999993</v>
      </c>
      <c r="EI353" s="2">
        <v>70</v>
      </c>
      <c r="EJ353" s="2">
        <v>90</v>
      </c>
      <c r="EK353" s="2">
        <v>75</v>
      </c>
      <c r="EL353" s="2">
        <v>80</v>
      </c>
      <c r="EM353" s="2">
        <v>75</v>
      </c>
      <c r="EN353" s="2">
        <v>75</v>
      </c>
      <c r="EO353" s="2">
        <v>75</v>
      </c>
      <c r="EP353" s="2">
        <v>70</v>
      </c>
      <c r="EQ353" s="2">
        <v>70</v>
      </c>
      <c r="ER353" s="2">
        <v>35</v>
      </c>
      <c r="ES353" s="2" t="s">
        <v>123</v>
      </c>
      <c r="ET353" s="2" t="s">
        <v>94</v>
      </c>
      <c r="EU353" s="2" t="s">
        <v>18</v>
      </c>
    </row>
    <row r="354" spans="1:151" x14ac:dyDescent="0.3">
      <c r="A354" s="2">
        <v>353</v>
      </c>
      <c r="B354" s="2">
        <v>2</v>
      </c>
      <c r="C354" s="2">
        <v>2</v>
      </c>
      <c r="D354" s="2">
        <v>10</v>
      </c>
      <c r="E354" s="2" t="s">
        <v>69</v>
      </c>
      <c r="F354" s="2" t="s">
        <v>17</v>
      </c>
      <c r="G354" s="2" t="s">
        <v>15</v>
      </c>
      <c r="H354" s="2">
        <v>1</v>
      </c>
      <c r="J354" s="3">
        <v>43710</v>
      </c>
      <c r="K354" s="3">
        <v>44086</v>
      </c>
      <c r="L354" s="3" t="s">
        <v>191</v>
      </c>
      <c r="M354" s="7">
        <f t="shared" si="203"/>
        <v>376</v>
      </c>
      <c r="N354" s="7">
        <f t="shared" si="191"/>
        <v>12.533333333333333</v>
      </c>
      <c r="O354" s="3">
        <v>44434</v>
      </c>
      <c r="P354" s="7">
        <f t="shared" si="204"/>
        <v>348</v>
      </c>
      <c r="Q354" s="7">
        <f t="shared" si="192"/>
        <v>11.6</v>
      </c>
      <c r="R354" s="2">
        <v>9</v>
      </c>
      <c r="S354" s="2">
        <v>250</v>
      </c>
      <c r="T354" s="2">
        <v>37</v>
      </c>
      <c r="U354" s="2">
        <v>5</v>
      </c>
      <c r="V354" s="2">
        <v>5.0650000000000004</v>
      </c>
      <c r="W354" s="2">
        <v>6</v>
      </c>
      <c r="X354" s="2">
        <v>2</v>
      </c>
      <c r="Y354" s="2">
        <v>17</v>
      </c>
      <c r="Z354" s="2">
        <v>19</v>
      </c>
      <c r="AA354" s="2">
        <v>18</v>
      </c>
      <c r="AB354" s="2">
        <v>18</v>
      </c>
      <c r="AC354" s="2">
        <v>16.5</v>
      </c>
      <c r="AD354" s="2">
        <v>16.3</v>
      </c>
      <c r="AE354" s="2">
        <v>15.5</v>
      </c>
      <c r="AF354" s="2">
        <v>16.5</v>
      </c>
      <c r="AG354" s="2">
        <v>13.4</v>
      </c>
      <c r="AH354" s="2">
        <v>15.5</v>
      </c>
      <c r="AI354" s="2">
        <v>9.3000000000000007</v>
      </c>
      <c r="AJ354" s="2">
        <v>8.5</v>
      </c>
      <c r="AK354" s="2">
        <v>8.6999999999999993</v>
      </c>
      <c r="AL354" s="2">
        <v>9.1</v>
      </c>
      <c r="AM354" s="2">
        <v>8.5</v>
      </c>
      <c r="AN354" s="2">
        <v>8.6</v>
      </c>
      <c r="AO354" s="2">
        <v>8</v>
      </c>
      <c r="AP354" s="2">
        <v>8.6999999999999993</v>
      </c>
      <c r="AQ354" s="2">
        <v>8</v>
      </c>
      <c r="AR354" s="2">
        <v>8</v>
      </c>
      <c r="AS354" s="2">
        <f t="shared" si="193"/>
        <v>8.5400000000000009</v>
      </c>
      <c r="AT354" s="2">
        <f t="shared" si="194"/>
        <v>2.7197452229299364</v>
      </c>
      <c r="AU354" s="2">
        <v>60</v>
      </c>
      <c r="AV354" s="2">
        <v>50</v>
      </c>
      <c r="AW354" s="2">
        <v>50</v>
      </c>
      <c r="AX354" s="2">
        <v>60</v>
      </c>
      <c r="AY354" s="2">
        <v>50</v>
      </c>
      <c r="AZ354" s="2">
        <v>45</v>
      </c>
      <c r="BA354" s="2">
        <v>35</v>
      </c>
      <c r="BB354" s="2">
        <v>45</v>
      </c>
      <c r="BC354" s="2">
        <v>30</v>
      </c>
      <c r="BD354" s="2">
        <v>35</v>
      </c>
      <c r="BE354" s="2" t="s">
        <v>123</v>
      </c>
      <c r="BF354" s="2" t="s">
        <v>94</v>
      </c>
      <c r="BG354" s="2" t="s">
        <v>11</v>
      </c>
      <c r="BH354" s="3"/>
    </row>
    <row r="355" spans="1:151" x14ac:dyDescent="0.3">
      <c r="A355" s="2">
        <v>354</v>
      </c>
      <c r="B355" s="2">
        <v>2</v>
      </c>
      <c r="C355" s="2">
        <v>3</v>
      </c>
      <c r="D355" s="2">
        <v>10</v>
      </c>
      <c r="E355" s="2" t="s">
        <v>69</v>
      </c>
      <c r="F355" s="2" t="s">
        <v>17</v>
      </c>
      <c r="G355" s="2" t="s">
        <v>15</v>
      </c>
      <c r="H355" s="2">
        <v>1</v>
      </c>
      <c r="J355" s="3">
        <v>43507</v>
      </c>
      <c r="K355" s="3">
        <v>43943</v>
      </c>
      <c r="L355" s="3" t="s">
        <v>188</v>
      </c>
      <c r="M355" s="7">
        <f t="shared" si="203"/>
        <v>436</v>
      </c>
      <c r="N355" s="7">
        <f t="shared" si="191"/>
        <v>14.533333333333333</v>
      </c>
      <c r="O355" s="3">
        <v>44130</v>
      </c>
      <c r="P355" s="7">
        <f t="shared" si="204"/>
        <v>187</v>
      </c>
      <c r="Q355" s="7">
        <f t="shared" si="192"/>
        <v>6.2333333333333334</v>
      </c>
      <c r="R355" s="2">
        <v>11</v>
      </c>
      <c r="S355" s="2">
        <v>217</v>
      </c>
      <c r="T355" s="2">
        <v>34.5</v>
      </c>
      <c r="U355" s="2">
        <v>6</v>
      </c>
      <c r="V355" s="2">
        <v>7.23</v>
      </c>
      <c r="W355" s="2">
        <v>8</v>
      </c>
      <c r="X355" s="2">
        <v>2</v>
      </c>
      <c r="Y355" s="2">
        <v>16.5</v>
      </c>
      <c r="Z355" s="2">
        <v>16</v>
      </c>
      <c r="AA355" s="2">
        <v>17</v>
      </c>
      <c r="AB355" s="2">
        <v>17.100000000000001</v>
      </c>
      <c r="AC355" s="2">
        <v>18</v>
      </c>
      <c r="AD355" s="2">
        <v>15</v>
      </c>
      <c r="AE355" s="2">
        <v>14</v>
      </c>
      <c r="AF355" s="2">
        <v>16</v>
      </c>
      <c r="AG355" s="2">
        <v>17</v>
      </c>
      <c r="AH355" s="2">
        <v>13.5</v>
      </c>
      <c r="AI355" s="2">
        <v>9.6</v>
      </c>
      <c r="AJ355" s="2">
        <v>10</v>
      </c>
      <c r="AK355" s="2">
        <v>9.5</v>
      </c>
      <c r="AL355" s="2">
        <v>9.6</v>
      </c>
      <c r="AM355" s="2">
        <v>10.3</v>
      </c>
      <c r="AN355" s="2">
        <v>9</v>
      </c>
      <c r="AO355" s="2">
        <v>9.5</v>
      </c>
      <c r="AP355" s="2">
        <v>9.5</v>
      </c>
      <c r="AQ355" s="2">
        <v>9</v>
      </c>
      <c r="AR355" s="2">
        <v>8</v>
      </c>
      <c r="AS355" s="2">
        <f t="shared" si="193"/>
        <v>9.4</v>
      </c>
      <c r="AT355" s="2">
        <f t="shared" si="194"/>
        <v>2.9936305732484074</v>
      </c>
      <c r="AU355" s="2">
        <v>75</v>
      </c>
      <c r="AV355" s="2">
        <v>80</v>
      </c>
      <c r="AW355" s="2">
        <v>70</v>
      </c>
      <c r="AX355" s="2">
        <v>75</v>
      </c>
      <c r="AY355" s="2">
        <v>75</v>
      </c>
      <c r="AZ355" s="2">
        <v>55</v>
      </c>
      <c r="BA355" s="2">
        <v>60</v>
      </c>
      <c r="BB355" s="2">
        <v>70</v>
      </c>
      <c r="BC355" s="2">
        <v>65</v>
      </c>
      <c r="BD355" s="2">
        <v>30</v>
      </c>
      <c r="BE355" s="2" t="s">
        <v>135</v>
      </c>
      <c r="BF355" s="2" t="s">
        <v>94</v>
      </c>
      <c r="BG355" s="2" t="s">
        <v>11</v>
      </c>
      <c r="BH355" s="3">
        <v>44422</v>
      </c>
      <c r="BI355" s="3" t="s">
        <v>190</v>
      </c>
      <c r="BJ355" s="3">
        <v>44563</v>
      </c>
      <c r="BK355" s="8">
        <f t="shared" si="195"/>
        <v>141</v>
      </c>
      <c r="BL355" s="8">
        <f t="shared" si="196"/>
        <v>4.7</v>
      </c>
      <c r="BM355" s="8">
        <f>BJ:BJ-O:O</f>
        <v>433</v>
      </c>
      <c r="BN355" s="9">
        <f t="shared" si="202"/>
        <v>14.433333333333334</v>
      </c>
      <c r="BO355" s="2">
        <v>345</v>
      </c>
      <c r="BP355" s="2">
        <v>53.6</v>
      </c>
      <c r="BQ355" s="2">
        <v>6</v>
      </c>
      <c r="BR355" s="2">
        <v>12.96</v>
      </c>
      <c r="BS355" s="2">
        <v>8</v>
      </c>
      <c r="BT355" s="2">
        <v>1</v>
      </c>
      <c r="BU355" s="2">
        <v>18.399999999999999</v>
      </c>
      <c r="BV355" s="2">
        <v>20</v>
      </c>
      <c r="BW355" s="2">
        <v>18.5</v>
      </c>
      <c r="BX355" s="2">
        <v>19</v>
      </c>
      <c r="BY355" s="2">
        <v>20.5</v>
      </c>
      <c r="BZ355" s="2">
        <v>19</v>
      </c>
      <c r="CA355" s="2">
        <v>18</v>
      </c>
      <c r="CB355" s="2">
        <v>16.8</v>
      </c>
      <c r="CC355" s="2">
        <v>17.8</v>
      </c>
      <c r="CD355" s="2">
        <v>15.5</v>
      </c>
      <c r="CE355" s="2">
        <v>9.8000000000000007</v>
      </c>
      <c r="CF355" s="2">
        <v>9.5</v>
      </c>
      <c r="CG355" s="2">
        <v>9.5</v>
      </c>
      <c r="CH355" s="2">
        <v>9.5</v>
      </c>
      <c r="CI355" s="2">
        <v>10</v>
      </c>
      <c r="CJ355" s="2">
        <v>9.8000000000000007</v>
      </c>
      <c r="CK355" s="2">
        <v>9.6</v>
      </c>
      <c r="CL355" s="2">
        <v>9.4</v>
      </c>
      <c r="CM355" s="2">
        <v>9.6</v>
      </c>
      <c r="CN355" s="2">
        <v>9.5</v>
      </c>
      <c r="CO355" s="2">
        <v>75</v>
      </c>
      <c r="CP355" s="2">
        <v>80</v>
      </c>
      <c r="CQ355" s="2">
        <v>75</v>
      </c>
      <c r="CR355" s="2">
        <v>65</v>
      </c>
      <c r="CS355" s="2">
        <v>80</v>
      </c>
      <c r="CT355" s="2">
        <v>80</v>
      </c>
      <c r="CU355" s="2">
        <v>70</v>
      </c>
      <c r="CV355" s="2">
        <v>60</v>
      </c>
      <c r="CW355" s="2">
        <v>65</v>
      </c>
      <c r="CX355" s="2">
        <v>55</v>
      </c>
      <c r="CY355" s="2" t="s">
        <v>126</v>
      </c>
      <c r="CZ355" s="2" t="s">
        <v>94</v>
      </c>
      <c r="DA355" s="2" t="s">
        <v>12</v>
      </c>
    </row>
    <row r="356" spans="1:151" x14ac:dyDescent="0.3">
      <c r="A356" s="2">
        <v>355</v>
      </c>
      <c r="B356" s="2">
        <v>2</v>
      </c>
      <c r="C356" s="2">
        <v>1</v>
      </c>
      <c r="D356" s="2">
        <v>10</v>
      </c>
      <c r="E356" s="2" t="s">
        <v>68</v>
      </c>
      <c r="F356" s="2" t="s">
        <v>29</v>
      </c>
      <c r="G356" s="2" t="s">
        <v>10</v>
      </c>
      <c r="H356" s="2">
        <v>1</v>
      </c>
      <c r="J356" s="3">
        <v>43598</v>
      </c>
      <c r="K356" s="3">
        <v>43843</v>
      </c>
      <c r="L356" s="3" t="s">
        <v>188</v>
      </c>
      <c r="M356" s="7">
        <f t="shared" si="203"/>
        <v>245</v>
      </c>
      <c r="N356" s="7">
        <f t="shared" si="191"/>
        <v>8.1666666666666661</v>
      </c>
      <c r="O356" s="3">
        <v>44010</v>
      </c>
      <c r="P356" s="7">
        <f t="shared" si="204"/>
        <v>167</v>
      </c>
      <c r="Q356" s="7">
        <f t="shared" si="192"/>
        <v>5.5666666666666664</v>
      </c>
      <c r="R356" s="2">
        <v>16</v>
      </c>
      <c r="S356" s="2">
        <v>250</v>
      </c>
      <c r="T356" s="2">
        <v>43</v>
      </c>
      <c r="U356" s="2">
        <v>9</v>
      </c>
      <c r="V356" s="2">
        <v>6</v>
      </c>
      <c r="W356" s="2">
        <v>7</v>
      </c>
      <c r="X356" s="2">
        <v>2</v>
      </c>
      <c r="Y356" s="2">
        <v>14.4</v>
      </c>
      <c r="Z356" s="2">
        <v>10</v>
      </c>
      <c r="AA356" s="2">
        <v>14.6</v>
      </c>
      <c r="AB356" s="2">
        <v>13.8</v>
      </c>
      <c r="AC356" s="2">
        <v>11.7</v>
      </c>
      <c r="AD356" s="2">
        <v>14.7</v>
      </c>
      <c r="AE356" s="2">
        <v>11</v>
      </c>
      <c r="AF356" s="2">
        <v>12.6</v>
      </c>
      <c r="AG356" s="2">
        <v>14</v>
      </c>
      <c r="AH356" s="2">
        <v>14.2</v>
      </c>
      <c r="AI356" s="2">
        <v>9.1999999999999993</v>
      </c>
      <c r="AJ356" s="2">
        <v>8.4</v>
      </c>
      <c r="AK356" s="2">
        <v>8.6</v>
      </c>
      <c r="AL356" s="2">
        <v>9.5</v>
      </c>
      <c r="AM356" s="2">
        <v>9.4</v>
      </c>
      <c r="AN356" s="2">
        <v>9.5</v>
      </c>
      <c r="AO356" s="2">
        <v>9</v>
      </c>
      <c r="AP356" s="2">
        <v>9</v>
      </c>
      <c r="AQ356" s="2">
        <v>9.3000000000000007</v>
      </c>
      <c r="AR356" s="2">
        <v>9</v>
      </c>
      <c r="AS356" s="2">
        <f t="shared" si="193"/>
        <v>9.09</v>
      </c>
      <c r="AT356" s="2">
        <f t="shared" si="194"/>
        <v>2.894904458598726</v>
      </c>
      <c r="AU356" s="2">
        <v>53</v>
      </c>
      <c r="AV356" s="2">
        <v>25</v>
      </c>
      <c r="AW356" s="2">
        <v>30</v>
      </c>
      <c r="AX356" s="2">
        <v>47</v>
      </c>
      <c r="AY356" s="2">
        <v>43</v>
      </c>
      <c r="AZ356" s="2">
        <v>55</v>
      </c>
      <c r="BA356" s="2">
        <v>38</v>
      </c>
      <c r="BB356" s="2">
        <v>42</v>
      </c>
      <c r="BC356" s="2">
        <v>48</v>
      </c>
      <c r="BD356" s="2">
        <v>52</v>
      </c>
      <c r="BE356" s="2">
        <v>1</v>
      </c>
      <c r="BF356" s="2" t="s">
        <v>93</v>
      </c>
      <c r="BG356" s="2" t="s">
        <v>11</v>
      </c>
      <c r="BH356" s="3">
        <v>43978</v>
      </c>
      <c r="BI356" s="3" t="s">
        <v>189</v>
      </c>
      <c r="BJ356" s="3">
        <v>44165</v>
      </c>
      <c r="BK356" s="8">
        <f t="shared" si="195"/>
        <v>187</v>
      </c>
      <c r="BL356" s="8">
        <f t="shared" si="196"/>
        <v>6.2333333333333334</v>
      </c>
      <c r="BM356" s="8">
        <f>BJ:BJ-O:O</f>
        <v>155</v>
      </c>
      <c r="BN356" s="9">
        <f t="shared" si="202"/>
        <v>5.166666666666667</v>
      </c>
      <c r="BO356" s="2">
        <v>345</v>
      </c>
      <c r="BP356" s="2">
        <v>61.5</v>
      </c>
      <c r="BQ356" s="2">
        <v>14</v>
      </c>
      <c r="BR356" s="2">
        <v>15</v>
      </c>
      <c r="BS356" s="2">
        <v>9</v>
      </c>
      <c r="BT356" s="2">
        <v>2</v>
      </c>
      <c r="BU356" s="2">
        <v>18</v>
      </c>
      <c r="BV356" s="2">
        <v>16</v>
      </c>
      <c r="BW356" s="2">
        <v>17</v>
      </c>
      <c r="BX356" s="2">
        <v>17.5</v>
      </c>
      <c r="BY356" s="2">
        <v>19</v>
      </c>
      <c r="BZ356" s="2">
        <v>18.399999999999999</v>
      </c>
      <c r="CA356" s="2">
        <v>18</v>
      </c>
      <c r="CB356" s="2">
        <v>17.399999999999999</v>
      </c>
      <c r="CC356" s="2">
        <v>16</v>
      </c>
      <c r="CD356" s="2">
        <v>14</v>
      </c>
      <c r="CE356" s="2">
        <v>10.4</v>
      </c>
      <c r="CF356" s="2">
        <v>9.8000000000000007</v>
      </c>
      <c r="CG356" s="2">
        <v>10</v>
      </c>
      <c r="CH356" s="2">
        <v>9.6</v>
      </c>
      <c r="CI356" s="2">
        <v>11.2</v>
      </c>
      <c r="CJ356" s="2">
        <v>10.3</v>
      </c>
      <c r="CK356" s="2">
        <v>9.8000000000000007</v>
      </c>
      <c r="CL356" s="2">
        <v>9.3000000000000007</v>
      </c>
      <c r="CM356" s="2">
        <v>9.5</v>
      </c>
      <c r="CN356" s="2">
        <v>9.4</v>
      </c>
      <c r="CO356" s="2">
        <v>94</v>
      </c>
      <c r="CP356" s="2">
        <v>79</v>
      </c>
      <c r="CQ356" s="2">
        <v>90</v>
      </c>
      <c r="CR356" s="2">
        <v>88</v>
      </c>
      <c r="CS356" s="2">
        <v>103</v>
      </c>
      <c r="CT356" s="2">
        <v>89</v>
      </c>
      <c r="CU356" s="2">
        <v>85</v>
      </c>
      <c r="CV356" s="2">
        <v>65</v>
      </c>
      <c r="CW356" s="2">
        <v>59</v>
      </c>
      <c r="CX356" s="2">
        <v>46</v>
      </c>
      <c r="CY356" s="2" t="s">
        <v>95</v>
      </c>
      <c r="CZ356" s="2" t="s">
        <v>94</v>
      </c>
      <c r="DA356" s="2" t="s">
        <v>12</v>
      </c>
      <c r="DB356" s="3">
        <v>44185</v>
      </c>
      <c r="DC356" s="3" t="s">
        <v>192</v>
      </c>
      <c r="DD356" s="3">
        <v>44447</v>
      </c>
      <c r="DE356" s="8">
        <f>DD:DD-DB:DB</f>
        <v>262</v>
      </c>
      <c r="DF356" s="8">
        <f t="shared" si="205"/>
        <v>8.7333333333333325</v>
      </c>
      <c r="DG356" s="8">
        <f>DD:DD-BJ:BJ</f>
        <v>282</v>
      </c>
      <c r="DH356" s="9">
        <f>DG:DG/30</f>
        <v>9.4</v>
      </c>
      <c r="DI356" s="2">
        <v>302</v>
      </c>
      <c r="DJ356" s="2">
        <v>52.8</v>
      </c>
      <c r="DK356" s="2">
        <v>17</v>
      </c>
      <c r="DL356" s="2">
        <v>9.98</v>
      </c>
      <c r="DM356" s="2">
        <v>9</v>
      </c>
      <c r="DN356" s="2">
        <v>2</v>
      </c>
      <c r="DO356" s="2">
        <v>13.7</v>
      </c>
      <c r="DP356" s="2">
        <v>14</v>
      </c>
      <c r="DQ356" s="2">
        <v>14.2</v>
      </c>
      <c r="DR356" s="2">
        <v>14</v>
      </c>
      <c r="DS356" s="2">
        <v>12.5</v>
      </c>
      <c r="DT356" s="2">
        <v>13.5</v>
      </c>
      <c r="DU356" s="2">
        <v>13.7</v>
      </c>
      <c r="DV356" s="2">
        <v>13.5</v>
      </c>
      <c r="DW356" s="2">
        <v>13.5</v>
      </c>
      <c r="DX356" s="2">
        <v>10</v>
      </c>
      <c r="DY356" s="2">
        <v>9.4</v>
      </c>
      <c r="DZ356" s="2">
        <v>8.3000000000000007</v>
      </c>
      <c r="EA356" s="2">
        <v>9.3000000000000007</v>
      </c>
      <c r="EB356" s="2">
        <v>8.6</v>
      </c>
      <c r="EC356" s="2">
        <v>9</v>
      </c>
      <c r="ED356" s="2">
        <v>8.4</v>
      </c>
      <c r="EE356" s="2">
        <v>8.8000000000000007</v>
      </c>
      <c r="EF356" s="2">
        <v>8.1999999999999993</v>
      </c>
      <c r="EG356" s="2">
        <v>8.4</v>
      </c>
      <c r="EH356" s="2">
        <v>7.6</v>
      </c>
      <c r="EI356" s="2">
        <v>55</v>
      </c>
      <c r="EJ356" s="2">
        <v>50</v>
      </c>
      <c r="EK356" s="2">
        <v>60</v>
      </c>
      <c r="EL356" s="2">
        <v>55</v>
      </c>
      <c r="EM356" s="2">
        <v>45</v>
      </c>
      <c r="EN356" s="2">
        <v>50</v>
      </c>
      <c r="EO356" s="2">
        <v>55</v>
      </c>
      <c r="EP356" s="2">
        <v>50</v>
      </c>
      <c r="EQ356" s="2">
        <v>50</v>
      </c>
      <c r="ER356" s="2">
        <v>20</v>
      </c>
      <c r="ES356" s="2" t="s">
        <v>126</v>
      </c>
      <c r="ET356" s="2" t="s">
        <v>94</v>
      </c>
      <c r="EU356" s="2" t="s">
        <v>18</v>
      </c>
    </row>
    <row r="357" spans="1:151" x14ac:dyDescent="0.3">
      <c r="A357" s="2">
        <v>356</v>
      </c>
      <c r="B357" s="2">
        <v>2</v>
      </c>
      <c r="C357" s="2">
        <v>2</v>
      </c>
      <c r="D357" s="2">
        <v>10</v>
      </c>
      <c r="E357" s="2" t="s">
        <v>68</v>
      </c>
      <c r="F357" s="2" t="s">
        <v>29</v>
      </c>
      <c r="G357" s="2" t="s">
        <v>10</v>
      </c>
      <c r="H357" s="2">
        <v>1</v>
      </c>
      <c r="J357" s="3">
        <v>43872</v>
      </c>
      <c r="K357" s="3">
        <v>44287</v>
      </c>
      <c r="L357" s="3" t="s">
        <v>188</v>
      </c>
      <c r="M357" s="7">
        <f t="shared" si="203"/>
        <v>415</v>
      </c>
      <c r="N357" s="7">
        <f t="shared" si="191"/>
        <v>13.833333333333334</v>
      </c>
      <c r="O357" s="3">
        <v>44327</v>
      </c>
      <c r="P357" s="7">
        <f t="shared" si="204"/>
        <v>40</v>
      </c>
      <c r="Q357" s="7">
        <f t="shared" si="192"/>
        <v>1.3333333333333333</v>
      </c>
      <c r="R357" s="2">
        <v>5</v>
      </c>
      <c r="S357" s="2">
        <v>185</v>
      </c>
      <c r="T357" s="2">
        <v>25.5</v>
      </c>
      <c r="U357" s="2">
        <v>3</v>
      </c>
      <c r="V357" s="2">
        <v>1.335</v>
      </c>
      <c r="W357" s="2">
        <v>6</v>
      </c>
      <c r="X357" s="2">
        <v>2</v>
      </c>
      <c r="Y357" s="2">
        <v>12.5</v>
      </c>
      <c r="Z357" s="2">
        <v>9.6</v>
      </c>
      <c r="AA357" s="2">
        <v>8.5</v>
      </c>
      <c r="AB357" s="2">
        <v>9</v>
      </c>
      <c r="AC357" s="2">
        <v>9</v>
      </c>
      <c r="AD357" s="2">
        <v>8.5</v>
      </c>
      <c r="AE357" s="2">
        <v>9</v>
      </c>
      <c r="AF357" s="2">
        <v>9.5</v>
      </c>
      <c r="AG357" s="2">
        <v>9</v>
      </c>
      <c r="AH357" s="2">
        <v>8.1999999999999993</v>
      </c>
      <c r="AI357" s="2">
        <v>7</v>
      </c>
      <c r="AJ357" s="2">
        <v>6.4</v>
      </c>
      <c r="AK357" s="2">
        <v>6.2</v>
      </c>
      <c r="AL357" s="2">
        <v>6.3</v>
      </c>
      <c r="AM357" s="2">
        <v>6.6</v>
      </c>
      <c r="AN357" s="2">
        <v>6.4</v>
      </c>
      <c r="AO357" s="2">
        <v>6.2</v>
      </c>
      <c r="AP357" s="2">
        <v>6</v>
      </c>
      <c r="AQ357" s="2">
        <v>5.8</v>
      </c>
      <c r="AR357" s="2">
        <v>5.3</v>
      </c>
      <c r="AS357" s="2">
        <f t="shared" si="193"/>
        <v>6.22</v>
      </c>
      <c r="AT357" s="2">
        <f t="shared" si="194"/>
        <v>1.9808917197452227</v>
      </c>
      <c r="AU357" s="2">
        <v>25</v>
      </c>
      <c r="AV357" s="2">
        <v>15</v>
      </c>
      <c r="AW357" s="2">
        <v>10</v>
      </c>
      <c r="AX357" s="2">
        <v>10</v>
      </c>
      <c r="AY357" s="2">
        <v>15</v>
      </c>
      <c r="AZ357" s="2">
        <v>10</v>
      </c>
      <c r="BA357" s="2">
        <v>10</v>
      </c>
      <c r="BB357" s="2">
        <v>15</v>
      </c>
      <c r="BC357" s="2">
        <v>10</v>
      </c>
      <c r="BD357" s="2">
        <v>10</v>
      </c>
      <c r="BE357" s="2" t="s">
        <v>126</v>
      </c>
      <c r="BF357" s="2" t="s">
        <v>94</v>
      </c>
      <c r="BG357" s="2" t="s">
        <v>11</v>
      </c>
      <c r="BH357" s="3"/>
      <c r="DI357" s="2">
        <v>305</v>
      </c>
      <c r="DJ357" s="2">
        <v>44.6</v>
      </c>
      <c r="DK357" s="2">
        <v>6</v>
      </c>
      <c r="DL357" s="2">
        <v>5.26</v>
      </c>
      <c r="DM357" s="2">
        <v>8</v>
      </c>
      <c r="DN357" s="2">
        <v>2</v>
      </c>
      <c r="DO357" s="2">
        <v>12</v>
      </c>
      <c r="DP357" s="2">
        <v>12.6</v>
      </c>
      <c r="DQ357" s="2">
        <v>11.8</v>
      </c>
      <c r="DR357" s="2">
        <v>13</v>
      </c>
      <c r="DS357" s="2">
        <v>12</v>
      </c>
      <c r="DT357" s="2">
        <v>12</v>
      </c>
      <c r="DU357" s="2">
        <v>10.6</v>
      </c>
      <c r="DV357" s="2">
        <v>10.199999999999999</v>
      </c>
      <c r="DW357" s="2">
        <v>11</v>
      </c>
      <c r="DX357" s="2">
        <v>9.6</v>
      </c>
      <c r="DY357" s="2">
        <v>8.1999999999999993</v>
      </c>
      <c r="DZ357" s="2">
        <v>8.4</v>
      </c>
      <c r="EA357" s="2">
        <v>9</v>
      </c>
      <c r="EB357" s="2">
        <v>8.4</v>
      </c>
      <c r="EC357" s="2">
        <v>7.6</v>
      </c>
      <c r="ED357" s="2">
        <v>8.3000000000000007</v>
      </c>
      <c r="EE357" s="2">
        <v>8.4</v>
      </c>
      <c r="EF357" s="2">
        <v>7.6</v>
      </c>
      <c r="EG357" s="2">
        <v>7</v>
      </c>
      <c r="EH357" s="2">
        <v>8</v>
      </c>
      <c r="EI357" s="2">
        <v>35</v>
      </c>
      <c r="EJ357" s="2">
        <v>35</v>
      </c>
      <c r="EK357" s="2">
        <v>40</v>
      </c>
      <c r="EL357" s="2">
        <v>40</v>
      </c>
      <c r="EM357" s="2">
        <v>30</v>
      </c>
      <c r="EN357" s="2">
        <v>35</v>
      </c>
      <c r="EO357" s="2">
        <v>30</v>
      </c>
      <c r="EP357" s="2">
        <v>25</v>
      </c>
      <c r="EQ357" s="2">
        <v>25</v>
      </c>
      <c r="ER357" s="2">
        <v>20</v>
      </c>
      <c r="ES357" s="2">
        <v>1</v>
      </c>
      <c r="ET357" s="2" t="s">
        <v>94</v>
      </c>
      <c r="EU357" s="2" t="s">
        <v>18</v>
      </c>
    </row>
    <row r="358" spans="1:151" x14ac:dyDescent="0.3">
      <c r="A358" s="2">
        <v>357</v>
      </c>
      <c r="B358" s="2">
        <v>2</v>
      </c>
      <c r="C358" s="2">
        <v>3</v>
      </c>
      <c r="D358" s="2">
        <v>10</v>
      </c>
      <c r="E358" s="2" t="s">
        <v>68</v>
      </c>
      <c r="F358" s="2" t="s">
        <v>29</v>
      </c>
      <c r="G358" s="2" t="s">
        <v>10</v>
      </c>
      <c r="H358" s="2">
        <v>1</v>
      </c>
      <c r="J358" s="3">
        <v>43507</v>
      </c>
      <c r="K358" s="3">
        <v>44098</v>
      </c>
      <c r="L358" s="3" t="s">
        <v>191</v>
      </c>
      <c r="M358" s="7">
        <f t="shared" si="203"/>
        <v>591</v>
      </c>
      <c r="N358" s="7">
        <f t="shared" si="191"/>
        <v>19.7</v>
      </c>
      <c r="O358" s="3">
        <v>44244</v>
      </c>
      <c r="P358" s="7">
        <f t="shared" si="204"/>
        <v>146</v>
      </c>
      <c r="Q358" s="7">
        <f t="shared" si="192"/>
        <v>4.8666666666666663</v>
      </c>
      <c r="R358" s="2">
        <v>15</v>
      </c>
      <c r="S358" s="2">
        <v>303</v>
      </c>
      <c r="T358" s="2">
        <v>44.6</v>
      </c>
      <c r="U358" s="2">
        <v>14</v>
      </c>
      <c r="V358" s="2">
        <v>3.5550000000000002</v>
      </c>
      <c r="W358" s="2">
        <v>8</v>
      </c>
      <c r="X358" s="2">
        <v>2</v>
      </c>
      <c r="Y358" s="2">
        <v>13.2</v>
      </c>
      <c r="Z358" s="2">
        <v>11.6</v>
      </c>
      <c r="AA358" s="2">
        <v>12.5</v>
      </c>
      <c r="AB358" s="2">
        <v>12.5</v>
      </c>
      <c r="AC358" s="2">
        <v>13.4</v>
      </c>
      <c r="AD358" s="2">
        <v>12.5</v>
      </c>
      <c r="AE358" s="2">
        <v>13</v>
      </c>
      <c r="AF358" s="2">
        <v>12.6</v>
      </c>
      <c r="AG358" s="2">
        <v>12.5</v>
      </c>
      <c r="AH358" s="2">
        <v>11.8</v>
      </c>
      <c r="AI358" s="2">
        <v>7.5</v>
      </c>
      <c r="AJ358" s="2">
        <v>5.6</v>
      </c>
      <c r="AK358" s="2">
        <v>6.6</v>
      </c>
      <c r="AL358" s="2">
        <v>6.2</v>
      </c>
      <c r="AM358" s="2">
        <v>6</v>
      </c>
      <c r="AN358" s="2">
        <v>6.4</v>
      </c>
      <c r="AO358" s="2">
        <v>7</v>
      </c>
      <c r="AP358" s="2">
        <v>5.4</v>
      </c>
      <c r="AQ358" s="2">
        <v>6.2</v>
      </c>
      <c r="AR358" s="2">
        <v>6.2</v>
      </c>
      <c r="AS358" s="2">
        <f t="shared" si="193"/>
        <v>6.3100000000000005</v>
      </c>
      <c r="AT358" s="2">
        <f t="shared" si="194"/>
        <v>2.0095541401273884</v>
      </c>
      <c r="AU358" s="2">
        <v>24</v>
      </c>
      <c r="AV358" s="2">
        <v>17</v>
      </c>
      <c r="AW358" s="2">
        <v>22</v>
      </c>
      <c r="AX358" s="2">
        <v>21</v>
      </c>
      <c r="AY358" s="2">
        <v>23</v>
      </c>
      <c r="AZ358" s="2">
        <v>19</v>
      </c>
      <c r="BA358" s="2">
        <v>20</v>
      </c>
      <c r="BB358" s="2">
        <v>16</v>
      </c>
      <c r="BC358" s="2">
        <v>18</v>
      </c>
      <c r="BD358" s="2">
        <v>13</v>
      </c>
      <c r="BE358" s="2" t="s">
        <v>95</v>
      </c>
      <c r="BF358" s="2" t="s">
        <v>94</v>
      </c>
      <c r="BG358" s="2" t="s">
        <v>11</v>
      </c>
      <c r="BH358" s="3"/>
    </row>
    <row r="359" spans="1:151" x14ac:dyDescent="0.3">
      <c r="A359" s="2">
        <v>358</v>
      </c>
      <c r="B359" s="2">
        <v>2</v>
      </c>
      <c r="C359" s="2">
        <v>1</v>
      </c>
      <c r="D359" s="2">
        <v>10</v>
      </c>
      <c r="E359" s="2" t="s">
        <v>70</v>
      </c>
      <c r="F359" s="2" t="s">
        <v>22</v>
      </c>
      <c r="G359" s="2" t="s">
        <v>15</v>
      </c>
      <c r="H359" s="2">
        <v>1</v>
      </c>
      <c r="J359" s="3">
        <v>43587</v>
      </c>
      <c r="K359" s="3">
        <v>43876</v>
      </c>
      <c r="L359" s="3" t="s">
        <v>188</v>
      </c>
      <c r="M359" s="7">
        <f t="shared" si="203"/>
        <v>289</v>
      </c>
      <c r="N359" s="7">
        <f t="shared" si="191"/>
        <v>9.6333333333333329</v>
      </c>
      <c r="O359" s="3">
        <v>44287</v>
      </c>
      <c r="P359" s="7">
        <f t="shared" si="204"/>
        <v>411</v>
      </c>
      <c r="Q359" s="7">
        <f t="shared" si="192"/>
        <v>13.7</v>
      </c>
      <c r="R359" s="2">
        <v>17</v>
      </c>
      <c r="S359" s="2">
        <v>325</v>
      </c>
      <c r="T359" s="2">
        <v>62.2</v>
      </c>
      <c r="U359" s="2">
        <v>19</v>
      </c>
      <c r="V359" s="2">
        <v>35</v>
      </c>
      <c r="W359" s="2">
        <v>10</v>
      </c>
      <c r="X359" s="2">
        <v>2</v>
      </c>
      <c r="Y359" s="2">
        <v>20</v>
      </c>
      <c r="Z359" s="2">
        <v>21.5</v>
      </c>
      <c r="AA359" s="2">
        <v>18.5</v>
      </c>
      <c r="AB359" s="2">
        <v>20.2</v>
      </c>
      <c r="AC359" s="2">
        <v>24</v>
      </c>
      <c r="AD359" s="2">
        <v>21.4</v>
      </c>
      <c r="AE359" s="2">
        <v>22</v>
      </c>
      <c r="AF359" s="2">
        <v>24.2</v>
      </c>
      <c r="AG359" s="2">
        <v>25</v>
      </c>
      <c r="AH359" s="2">
        <v>21.8</v>
      </c>
      <c r="AI359" s="2">
        <v>11.2</v>
      </c>
      <c r="AJ359" s="2">
        <v>11.5</v>
      </c>
      <c r="AK359" s="2">
        <v>10.6</v>
      </c>
      <c r="AL359" s="2">
        <v>11.7</v>
      </c>
      <c r="AM359" s="2">
        <v>10.3</v>
      </c>
      <c r="AN359" s="2">
        <v>10.7</v>
      </c>
      <c r="AO359" s="2">
        <v>10.6</v>
      </c>
      <c r="AP359" s="2">
        <v>11.5</v>
      </c>
      <c r="AQ359" s="2">
        <v>11</v>
      </c>
      <c r="AR359" s="2">
        <v>10.7</v>
      </c>
      <c r="AS359" s="2">
        <f t="shared" si="193"/>
        <v>10.98</v>
      </c>
      <c r="AT359" s="2">
        <f t="shared" si="194"/>
        <v>3.4968152866242037</v>
      </c>
      <c r="AU359" s="2">
        <v>123</v>
      </c>
      <c r="AV359" s="2">
        <v>129</v>
      </c>
      <c r="AW359" s="2">
        <v>88</v>
      </c>
      <c r="AX359" s="2">
        <v>126</v>
      </c>
      <c r="AY359" s="2">
        <v>116</v>
      </c>
      <c r="AZ359" s="2">
        <v>127</v>
      </c>
      <c r="BA359" s="2">
        <v>130</v>
      </c>
      <c r="BB359" s="2">
        <v>144</v>
      </c>
      <c r="BC359" s="2">
        <v>150</v>
      </c>
      <c r="BD359" s="2">
        <v>118</v>
      </c>
      <c r="BE359" s="2">
        <v>1</v>
      </c>
      <c r="BF359" s="2" t="s">
        <v>94</v>
      </c>
      <c r="BG359" s="2" t="s">
        <v>11</v>
      </c>
      <c r="BH359" s="3">
        <v>44236</v>
      </c>
      <c r="BI359" s="3" t="s">
        <v>188</v>
      </c>
      <c r="BJ359" s="3">
        <v>44386</v>
      </c>
      <c r="BK359" s="8">
        <f>BJ:BJ-BH:BH</f>
        <v>150</v>
      </c>
      <c r="BL359" s="8">
        <f>BK:BK/30</f>
        <v>5</v>
      </c>
      <c r="BM359" s="8">
        <f>BJ:BJ-O:O</f>
        <v>99</v>
      </c>
      <c r="BN359" s="9">
        <f t="shared" si="202"/>
        <v>3.3</v>
      </c>
      <c r="BO359" s="2">
        <v>336</v>
      </c>
      <c r="BP359" s="2">
        <v>65.400000000000006</v>
      </c>
      <c r="BQ359" s="2">
        <v>17</v>
      </c>
      <c r="BR359" s="2">
        <v>21.35</v>
      </c>
      <c r="BS359" s="2">
        <v>9</v>
      </c>
      <c r="BT359" s="2">
        <v>2</v>
      </c>
      <c r="BU359" s="2">
        <v>21</v>
      </c>
      <c r="BV359" s="2">
        <v>21</v>
      </c>
      <c r="BW359" s="2">
        <v>20.8</v>
      </c>
      <c r="BX359" s="2">
        <v>19</v>
      </c>
      <c r="BY359" s="2">
        <v>22</v>
      </c>
      <c r="BZ359" s="2">
        <v>19.3</v>
      </c>
      <c r="CA359" s="2">
        <v>18.3</v>
      </c>
      <c r="CB359" s="2">
        <v>16</v>
      </c>
      <c r="CC359" s="2">
        <v>19</v>
      </c>
      <c r="CD359" s="2">
        <v>20</v>
      </c>
      <c r="CE359" s="2">
        <v>10.7</v>
      </c>
      <c r="CF359" s="2">
        <v>10.5</v>
      </c>
      <c r="CG359" s="2">
        <v>11</v>
      </c>
      <c r="CH359" s="2">
        <v>11</v>
      </c>
      <c r="CI359" s="2">
        <v>10.5</v>
      </c>
      <c r="CJ359" s="2">
        <v>10</v>
      </c>
      <c r="CK359" s="2">
        <v>10.4</v>
      </c>
      <c r="CL359" s="2">
        <v>9.4</v>
      </c>
      <c r="CM359" s="2">
        <v>9.1999999999999993</v>
      </c>
      <c r="CN359" s="2">
        <v>10</v>
      </c>
      <c r="CO359" s="2">
        <v>115</v>
      </c>
      <c r="CP359" s="2">
        <v>110</v>
      </c>
      <c r="CQ359" s="2">
        <v>115</v>
      </c>
      <c r="CR359" s="2">
        <v>110</v>
      </c>
      <c r="CS359" s="2">
        <v>115</v>
      </c>
      <c r="CT359" s="2">
        <v>100</v>
      </c>
      <c r="CU359" s="2">
        <v>95</v>
      </c>
      <c r="CV359" s="2">
        <v>65</v>
      </c>
      <c r="CW359" s="2">
        <v>85</v>
      </c>
      <c r="CX359" s="2">
        <v>90</v>
      </c>
      <c r="CY359" s="2" t="s">
        <v>126</v>
      </c>
      <c r="CZ359" s="2" t="s">
        <v>94</v>
      </c>
      <c r="DA359" s="2" t="s">
        <v>12</v>
      </c>
      <c r="DB359" s="3">
        <v>44334</v>
      </c>
      <c r="DC359" s="3" t="s">
        <v>189</v>
      </c>
      <c r="DD359" s="3">
        <v>44547</v>
      </c>
      <c r="DE359" s="8">
        <f>DD:DD-DB:DB</f>
        <v>213</v>
      </c>
      <c r="DF359" s="8">
        <f t="shared" ref="DF359" si="206">DE359/30</f>
        <v>7.1</v>
      </c>
      <c r="DG359" s="8">
        <f>DD:DD-BJ:BJ</f>
        <v>161</v>
      </c>
      <c r="DH359" s="9">
        <f>DG:DG/30</f>
        <v>5.3666666666666663</v>
      </c>
      <c r="DI359" s="2">
        <v>423</v>
      </c>
      <c r="DJ359" s="2">
        <v>70</v>
      </c>
      <c r="DK359" s="2">
        <v>5</v>
      </c>
      <c r="DL359" s="2">
        <v>34.299999999999997</v>
      </c>
      <c r="DM359" s="2">
        <v>11</v>
      </c>
      <c r="DN359" s="2">
        <v>1</v>
      </c>
      <c r="DO359" s="2">
        <v>25</v>
      </c>
      <c r="DP359" s="2">
        <v>26.7</v>
      </c>
      <c r="DQ359" s="2">
        <v>24</v>
      </c>
      <c r="DR359" s="2">
        <v>21.5</v>
      </c>
      <c r="DS359" s="2">
        <v>25</v>
      </c>
      <c r="DT359" s="2">
        <v>21.5</v>
      </c>
      <c r="DU359" s="2">
        <v>22</v>
      </c>
      <c r="DV359" s="2">
        <v>23.5</v>
      </c>
      <c r="DW359" s="2">
        <v>21.5</v>
      </c>
      <c r="DX359" s="2">
        <v>23.5</v>
      </c>
      <c r="DY359" s="2">
        <v>11.8</v>
      </c>
      <c r="DZ359" s="2">
        <v>12.3</v>
      </c>
      <c r="EA359" s="2">
        <v>11.7</v>
      </c>
      <c r="EB359" s="2">
        <v>11.4</v>
      </c>
      <c r="EC359" s="2">
        <v>11</v>
      </c>
      <c r="ED359" s="2">
        <v>10.8</v>
      </c>
      <c r="EE359" s="2">
        <v>11.5</v>
      </c>
      <c r="EF359" s="2">
        <v>12</v>
      </c>
      <c r="EG359" s="2">
        <v>11</v>
      </c>
      <c r="EH359" s="2">
        <v>11</v>
      </c>
      <c r="EI359" s="2">
        <v>195</v>
      </c>
      <c r="EJ359" s="2">
        <v>200</v>
      </c>
      <c r="EK359" s="2">
        <v>180</v>
      </c>
      <c r="EL359" s="2">
        <v>165</v>
      </c>
      <c r="EM359" s="2">
        <v>180</v>
      </c>
      <c r="EN359" s="2">
        <v>145</v>
      </c>
      <c r="EO359" s="2">
        <v>160</v>
      </c>
      <c r="EP359" s="2">
        <v>180</v>
      </c>
      <c r="EQ359" s="2">
        <v>145</v>
      </c>
      <c r="ER359" s="2">
        <v>140</v>
      </c>
      <c r="ES359" s="2" t="s">
        <v>123</v>
      </c>
      <c r="ET359" s="2" t="s">
        <v>94</v>
      </c>
      <c r="EU359" s="2" t="s">
        <v>18</v>
      </c>
    </row>
    <row r="360" spans="1:151" x14ac:dyDescent="0.3">
      <c r="A360" s="2">
        <v>359</v>
      </c>
      <c r="B360" s="2">
        <v>2</v>
      </c>
      <c r="C360" s="2">
        <v>2</v>
      </c>
      <c r="D360" s="2">
        <v>10</v>
      </c>
      <c r="E360" s="2" t="s">
        <v>70</v>
      </c>
      <c r="F360" s="2" t="s">
        <v>22</v>
      </c>
      <c r="G360" s="2" t="s">
        <v>15</v>
      </c>
      <c r="H360" s="2">
        <v>1</v>
      </c>
      <c r="J360" s="3">
        <v>43648</v>
      </c>
      <c r="K360" s="3">
        <v>44034</v>
      </c>
      <c r="L360" s="3" t="s">
        <v>190</v>
      </c>
      <c r="M360" s="7">
        <f t="shared" si="203"/>
        <v>386</v>
      </c>
      <c r="N360" s="7">
        <f t="shared" si="191"/>
        <v>12.866666666666667</v>
      </c>
      <c r="O360" s="3">
        <v>44392</v>
      </c>
      <c r="P360" s="7">
        <f t="shared" si="204"/>
        <v>358</v>
      </c>
      <c r="Q360" s="7">
        <f t="shared" si="192"/>
        <v>11.933333333333334</v>
      </c>
      <c r="R360" s="2">
        <v>15</v>
      </c>
      <c r="S360" s="2">
        <v>201</v>
      </c>
      <c r="T360" s="2">
        <v>32</v>
      </c>
      <c r="U360" s="2">
        <v>7</v>
      </c>
      <c r="V360" s="2">
        <v>1.72</v>
      </c>
      <c r="W360" s="2">
        <v>7</v>
      </c>
      <c r="X360" s="2">
        <v>2</v>
      </c>
      <c r="Y360" s="2">
        <v>10.5</v>
      </c>
      <c r="Z360" s="2">
        <v>9.6999999999999993</v>
      </c>
      <c r="AA360" s="2">
        <v>9</v>
      </c>
      <c r="AB360" s="2">
        <v>9.3000000000000007</v>
      </c>
      <c r="AC360" s="2">
        <v>10.3</v>
      </c>
      <c r="AD360" s="2">
        <v>9</v>
      </c>
      <c r="AE360" s="2">
        <v>10</v>
      </c>
      <c r="AF360" s="2">
        <v>9</v>
      </c>
      <c r="AG360" s="2">
        <v>7.8</v>
      </c>
      <c r="AH360" s="2">
        <v>8.5</v>
      </c>
      <c r="AI360" s="2">
        <v>5.3</v>
      </c>
      <c r="AJ360" s="2">
        <v>4.5</v>
      </c>
      <c r="AK360" s="2">
        <v>4.5</v>
      </c>
      <c r="AL360" s="2">
        <v>4.4000000000000004</v>
      </c>
      <c r="AM360" s="2">
        <v>5</v>
      </c>
      <c r="AN360" s="2">
        <v>4.5</v>
      </c>
      <c r="AO360" s="2">
        <v>4.5999999999999996</v>
      </c>
      <c r="AP360" s="2">
        <v>4.5</v>
      </c>
      <c r="AQ360" s="2">
        <v>4.4000000000000004</v>
      </c>
      <c r="AR360" s="2">
        <v>4.5</v>
      </c>
      <c r="AS360" s="2">
        <f t="shared" si="193"/>
        <v>4.62</v>
      </c>
      <c r="AT360" s="2">
        <f t="shared" si="194"/>
        <v>1.4713375796178343</v>
      </c>
      <c r="AU360" s="2">
        <v>10</v>
      </c>
      <c r="AV360" s="2">
        <v>10</v>
      </c>
      <c r="AW360" s="2">
        <v>10</v>
      </c>
      <c r="AX360" s="2">
        <v>10</v>
      </c>
      <c r="AY360" s="2">
        <v>10</v>
      </c>
      <c r="AZ360" s="2">
        <v>10</v>
      </c>
      <c r="BA360" s="2">
        <v>10</v>
      </c>
      <c r="BB360" s="2">
        <v>10</v>
      </c>
      <c r="BC360" s="2">
        <v>10</v>
      </c>
      <c r="BD360" s="2">
        <v>10</v>
      </c>
      <c r="BE360" s="2" t="s">
        <v>124</v>
      </c>
      <c r="BF360" s="2" t="s">
        <v>94</v>
      </c>
      <c r="BG360" s="2" t="s">
        <v>11</v>
      </c>
      <c r="BH360" s="3">
        <v>44383</v>
      </c>
      <c r="BI360" s="3" t="s">
        <v>190</v>
      </c>
    </row>
    <row r="361" spans="1:151" x14ac:dyDescent="0.3">
      <c r="A361" s="2">
        <v>360</v>
      </c>
      <c r="B361" s="2">
        <v>2</v>
      </c>
      <c r="C361" s="2">
        <v>3</v>
      </c>
      <c r="D361" s="2">
        <v>10</v>
      </c>
      <c r="E361" s="2" t="s">
        <v>70</v>
      </c>
      <c r="F361" s="2" t="s">
        <v>22</v>
      </c>
      <c r="G361" s="2" t="s">
        <v>15</v>
      </c>
      <c r="H361" s="2">
        <v>1</v>
      </c>
      <c r="J361" s="3">
        <v>43587</v>
      </c>
      <c r="K361" s="3">
        <v>43878</v>
      </c>
      <c r="L361" s="3" t="s">
        <v>188</v>
      </c>
      <c r="M361" s="7">
        <f t="shared" si="203"/>
        <v>291</v>
      </c>
      <c r="N361" s="7">
        <f t="shared" si="191"/>
        <v>9.6999999999999993</v>
      </c>
      <c r="O361" s="3">
        <v>44022</v>
      </c>
      <c r="P361" s="7">
        <f t="shared" si="204"/>
        <v>144</v>
      </c>
      <c r="Q361" s="7">
        <f t="shared" si="192"/>
        <v>4.8</v>
      </c>
      <c r="R361" s="2">
        <v>14</v>
      </c>
      <c r="S361" s="2">
        <v>261</v>
      </c>
      <c r="T361" s="2">
        <v>40.6</v>
      </c>
      <c r="U361" s="2">
        <v>9</v>
      </c>
      <c r="V361" s="2">
        <v>7</v>
      </c>
      <c r="W361" s="2">
        <v>11</v>
      </c>
      <c r="X361" s="2">
        <v>2</v>
      </c>
      <c r="Y361" s="2">
        <v>19</v>
      </c>
      <c r="Z361" s="2">
        <v>16.399999999999999</v>
      </c>
      <c r="AA361" s="2">
        <v>15</v>
      </c>
      <c r="AB361" s="2">
        <v>18</v>
      </c>
      <c r="AC361" s="2">
        <v>17</v>
      </c>
      <c r="AD361" s="2">
        <v>13.4</v>
      </c>
      <c r="AE361" s="2">
        <v>17</v>
      </c>
      <c r="AF361" s="2">
        <v>18.399999999999999</v>
      </c>
      <c r="AG361" s="2">
        <v>17</v>
      </c>
      <c r="AH361" s="2">
        <v>19</v>
      </c>
      <c r="AI361" s="2">
        <v>7</v>
      </c>
      <c r="AJ361" s="2">
        <v>6.4</v>
      </c>
      <c r="AK361" s="2">
        <v>5.8</v>
      </c>
      <c r="AL361" s="2">
        <v>6.2</v>
      </c>
      <c r="AM361" s="2">
        <v>5.8</v>
      </c>
      <c r="AN361" s="2">
        <v>4.8</v>
      </c>
      <c r="AO361" s="2">
        <v>6</v>
      </c>
      <c r="AP361" s="2">
        <v>5.5</v>
      </c>
      <c r="AQ361" s="2">
        <v>5</v>
      </c>
      <c r="AR361" s="2">
        <v>6.4</v>
      </c>
      <c r="AS361" s="2">
        <f t="shared" si="193"/>
        <v>5.89</v>
      </c>
      <c r="AT361" s="2">
        <f t="shared" si="194"/>
        <v>1.875796178343949</v>
      </c>
      <c r="AU361" s="2">
        <v>57</v>
      </c>
      <c r="AV361" s="2">
        <v>36</v>
      </c>
      <c r="AW361" s="2">
        <v>33</v>
      </c>
      <c r="AX361" s="2">
        <v>39</v>
      </c>
      <c r="AY361" s="2">
        <v>35</v>
      </c>
      <c r="AZ361" s="2">
        <v>12</v>
      </c>
      <c r="BA361" s="2">
        <v>37</v>
      </c>
      <c r="BB361" s="2">
        <v>32</v>
      </c>
      <c r="BC361" s="2">
        <v>28</v>
      </c>
      <c r="BD361" s="2">
        <v>41</v>
      </c>
      <c r="BE361" s="2" t="s">
        <v>95</v>
      </c>
      <c r="BF361" s="2" t="s">
        <v>94</v>
      </c>
      <c r="BG361" s="2" t="s">
        <v>11</v>
      </c>
      <c r="BH361" s="10">
        <v>44187</v>
      </c>
      <c r="BI361" s="3" t="s">
        <v>192</v>
      </c>
      <c r="BJ361" s="10">
        <v>44368</v>
      </c>
      <c r="BK361" s="8">
        <f t="shared" si="195"/>
        <v>181</v>
      </c>
      <c r="BL361" s="8">
        <f t="shared" si="196"/>
        <v>6.0333333333333332</v>
      </c>
      <c r="BM361" s="8">
        <f>BJ:BJ-O:O</f>
        <v>346</v>
      </c>
      <c r="BN361" s="9">
        <f t="shared" si="202"/>
        <v>11.533333333333333</v>
      </c>
      <c r="BO361" s="2">
        <v>207</v>
      </c>
      <c r="BP361" s="2">
        <v>36.799999999999997</v>
      </c>
      <c r="BQ361" s="2">
        <v>12</v>
      </c>
      <c r="BR361" s="2">
        <v>3.37</v>
      </c>
      <c r="BS361" s="2">
        <v>7</v>
      </c>
      <c r="BT361" s="2">
        <v>2</v>
      </c>
      <c r="BU361" s="2">
        <v>12.7</v>
      </c>
      <c r="BV361" s="2">
        <v>11.6</v>
      </c>
      <c r="BW361" s="2">
        <v>13</v>
      </c>
      <c r="BX361" s="2">
        <v>12</v>
      </c>
      <c r="BY361" s="2">
        <v>12.5</v>
      </c>
      <c r="BZ361" s="2">
        <v>12.5</v>
      </c>
      <c r="CA361" s="2">
        <v>12.4</v>
      </c>
      <c r="CB361" s="2">
        <v>12.6</v>
      </c>
      <c r="CC361" s="2">
        <v>12.1</v>
      </c>
      <c r="CD361" s="2">
        <v>12.8</v>
      </c>
      <c r="CE361" s="2">
        <v>7</v>
      </c>
      <c r="CF361" s="2">
        <v>6.6</v>
      </c>
      <c r="CG361" s="2">
        <v>7.2</v>
      </c>
      <c r="CH361" s="2">
        <v>6.2</v>
      </c>
      <c r="CI361" s="2">
        <v>6.7</v>
      </c>
      <c r="CJ361" s="2">
        <v>6.7</v>
      </c>
      <c r="CK361" s="2">
        <v>6.9</v>
      </c>
      <c r="CL361" s="2">
        <v>7</v>
      </c>
      <c r="CM361" s="2">
        <v>7.3</v>
      </c>
      <c r="CN361" s="2">
        <v>7.7</v>
      </c>
      <c r="CO361" s="2">
        <v>25</v>
      </c>
      <c r="CP361" s="2">
        <v>20</v>
      </c>
      <c r="CQ361" s="2">
        <v>25</v>
      </c>
      <c r="CR361" s="2">
        <v>20</v>
      </c>
      <c r="CS361" s="2">
        <v>20</v>
      </c>
      <c r="CT361" s="2">
        <v>20</v>
      </c>
      <c r="CU361" s="2">
        <v>20</v>
      </c>
      <c r="CV361" s="2">
        <v>20</v>
      </c>
      <c r="CW361" s="2">
        <v>20</v>
      </c>
      <c r="CX361" s="2">
        <v>25</v>
      </c>
      <c r="CY361" s="2" t="s">
        <v>125</v>
      </c>
      <c r="CZ361" s="2" t="s">
        <v>94</v>
      </c>
      <c r="DA361" s="2" t="s">
        <v>12</v>
      </c>
      <c r="DB361" s="3">
        <v>44389</v>
      </c>
      <c r="DC361" s="3" t="s">
        <v>190</v>
      </c>
      <c r="DD361" s="3">
        <v>44529</v>
      </c>
      <c r="DE361" s="8">
        <f t="shared" si="198"/>
        <v>140</v>
      </c>
      <c r="DF361" s="8">
        <f t="shared" si="199"/>
        <v>4.666666666666667</v>
      </c>
      <c r="DG361" s="8">
        <f t="shared" si="200"/>
        <v>161</v>
      </c>
      <c r="DH361" s="9">
        <f t="shared" si="201"/>
        <v>5.3666666666666663</v>
      </c>
      <c r="DI361" s="2">
        <v>242</v>
      </c>
      <c r="DJ361" s="2">
        <v>34.700000000000003</v>
      </c>
      <c r="DK361" s="2">
        <v>3</v>
      </c>
      <c r="DL361" s="2">
        <v>5.72</v>
      </c>
      <c r="DM361" s="2">
        <v>6</v>
      </c>
      <c r="DN361" s="2">
        <v>2</v>
      </c>
      <c r="DO361" s="2">
        <v>14</v>
      </c>
      <c r="DP361" s="2">
        <v>14</v>
      </c>
      <c r="DQ361" s="2">
        <v>15.2</v>
      </c>
      <c r="DR361" s="2">
        <v>15.5</v>
      </c>
      <c r="DS361" s="2">
        <v>15</v>
      </c>
      <c r="DT361" s="2">
        <v>14.5</v>
      </c>
      <c r="DU361" s="2">
        <v>14</v>
      </c>
      <c r="DV361" s="2">
        <v>13</v>
      </c>
      <c r="DW361" s="2">
        <v>13.5</v>
      </c>
      <c r="DX361" s="2">
        <v>15.7</v>
      </c>
      <c r="DY361" s="2">
        <v>7.8</v>
      </c>
      <c r="DZ361" s="2">
        <v>8</v>
      </c>
      <c r="EA361" s="2">
        <v>8.5</v>
      </c>
      <c r="EB361" s="2">
        <v>7.8</v>
      </c>
      <c r="EC361" s="2">
        <v>7.6</v>
      </c>
      <c r="ED361" s="2">
        <v>7.6</v>
      </c>
      <c r="EE361" s="2">
        <v>8</v>
      </c>
      <c r="EF361" s="2">
        <v>8.4</v>
      </c>
      <c r="EG361" s="2">
        <v>8</v>
      </c>
      <c r="EH361" s="2">
        <v>7</v>
      </c>
      <c r="EI361" s="2">
        <v>40</v>
      </c>
      <c r="EJ361" s="2">
        <v>40</v>
      </c>
      <c r="EK361" s="2">
        <v>50</v>
      </c>
      <c r="EL361" s="2">
        <v>55</v>
      </c>
      <c r="EM361" s="2">
        <v>45</v>
      </c>
      <c r="EN361" s="2">
        <v>45</v>
      </c>
      <c r="EO361" s="2">
        <v>45</v>
      </c>
      <c r="EP361" s="2">
        <v>50</v>
      </c>
      <c r="EQ361" s="2">
        <v>35</v>
      </c>
      <c r="ER361" s="2">
        <v>40</v>
      </c>
      <c r="ES361" s="2" t="s">
        <v>95</v>
      </c>
      <c r="ET361" s="2" t="s">
        <v>94</v>
      </c>
      <c r="EU361" s="2" t="s">
        <v>18</v>
      </c>
    </row>
    <row r="362" spans="1:151" x14ac:dyDescent="0.3">
      <c r="A362" s="2">
        <v>361</v>
      </c>
      <c r="B362" s="2">
        <v>2</v>
      </c>
      <c r="C362" s="2">
        <v>1</v>
      </c>
      <c r="D362" s="2">
        <v>11</v>
      </c>
      <c r="E362" s="2" t="s">
        <v>66</v>
      </c>
      <c r="F362" s="2" t="s">
        <v>22</v>
      </c>
      <c r="G362" s="2" t="s">
        <v>15</v>
      </c>
      <c r="H362" s="2">
        <v>1</v>
      </c>
      <c r="J362" s="3">
        <v>43598</v>
      </c>
      <c r="K362" s="3">
        <v>43901</v>
      </c>
      <c r="L362" s="3" t="s">
        <v>188</v>
      </c>
      <c r="M362" s="7">
        <f t="shared" si="203"/>
        <v>303</v>
      </c>
      <c r="N362" s="7">
        <f t="shared" si="191"/>
        <v>10.1</v>
      </c>
      <c r="O362" s="3">
        <v>44131</v>
      </c>
      <c r="P362" s="7">
        <f t="shared" si="204"/>
        <v>230</v>
      </c>
      <c r="Q362" s="7">
        <f t="shared" si="192"/>
        <v>7.666666666666667</v>
      </c>
      <c r="R362" s="2">
        <v>7</v>
      </c>
      <c r="S362" s="2">
        <v>250</v>
      </c>
      <c r="T362" s="2">
        <v>39.6</v>
      </c>
      <c r="U362" s="2">
        <v>9</v>
      </c>
      <c r="V362" s="2">
        <v>4.29</v>
      </c>
      <c r="W362" s="2">
        <v>8</v>
      </c>
      <c r="X362" s="2">
        <v>2</v>
      </c>
      <c r="Y362" s="2">
        <v>14</v>
      </c>
      <c r="Z362" s="2">
        <v>12.7</v>
      </c>
      <c r="AA362" s="2">
        <v>16.7</v>
      </c>
      <c r="AB362" s="2">
        <v>12.8</v>
      </c>
      <c r="AC362" s="2">
        <v>16.8</v>
      </c>
      <c r="AD362" s="2">
        <v>15.6</v>
      </c>
      <c r="AE362" s="2">
        <v>16.2</v>
      </c>
      <c r="AF362" s="2">
        <v>14.5</v>
      </c>
      <c r="AG362" s="2">
        <v>13.7</v>
      </c>
      <c r="AH362" s="2">
        <v>13.7</v>
      </c>
      <c r="AI362" s="2">
        <v>6.8</v>
      </c>
      <c r="AJ362" s="2">
        <v>6</v>
      </c>
      <c r="AK362" s="2">
        <v>7.5</v>
      </c>
      <c r="AL362" s="2">
        <v>8.6</v>
      </c>
      <c r="AM362" s="2">
        <v>6</v>
      </c>
      <c r="AN362" s="2">
        <v>6.8</v>
      </c>
      <c r="AO362" s="2">
        <v>8</v>
      </c>
      <c r="AP362" s="2">
        <v>7.7</v>
      </c>
      <c r="AQ362" s="2">
        <v>6.8</v>
      </c>
      <c r="AR362" s="2">
        <v>7.2</v>
      </c>
      <c r="AS362" s="2">
        <f t="shared" si="193"/>
        <v>7.1400000000000006</v>
      </c>
      <c r="AT362" s="2">
        <f t="shared" si="194"/>
        <v>2.2738853503184715</v>
      </c>
      <c r="AU362" s="2">
        <v>24</v>
      </c>
      <c r="AV362" s="2">
        <v>20</v>
      </c>
      <c r="AW362" s="2">
        <v>37</v>
      </c>
      <c r="AX362" s="2">
        <v>35</v>
      </c>
      <c r="AY362" s="2">
        <v>31</v>
      </c>
      <c r="AZ362" s="2">
        <v>24</v>
      </c>
      <c r="BA362" s="2">
        <v>32</v>
      </c>
      <c r="BB362" s="2">
        <v>30</v>
      </c>
      <c r="BC362" s="2">
        <v>26</v>
      </c>
      <c r="BD362" s="2">
        <v>23</v>
      </c>
      <c r="BE362" s="2">
        <v>1</v>
      </c>
      <c r="BF362" s="2" t="s">
        <v>94</v>
      </c>
      <c r="BG362" s="2" t="s">
        <v>11</v>
      </c>
      <c r="BH362" s="3">
        <v>44092</v>
      </c>
      <c r="BI362" s="3" t="s">
        <v>191</v>
      </c>
      <c r="BJ362" s="3">
        <v>44412</v>
      </c>
      <c r="BK362" s="8">
        <f t="shared" si="195"/>
        <v>320</v>
      </c>
      <c r="BL362" s="8">
        <f t="shared" si="196"/>
        <v>10.666666666666666</v>
      </c>
      <c r="BM362" s="8">
        <f>BJ:BJ-O:O</f>
        <v>281</v>
      </c>
      <c r="BN362" s="9">
        <f t="shared" si="202"/>
        <v>9.3666666666666671</v>
      </c>
      <c r="BO362" s="2">
        <v>276</v>
      </c>
      <c r="BP362" s="2">
        <v>32.4</v>
      </c>
      <c r="BQ362" s="2">
        <v>16</v>
      </c>
      <c r="BR362" s="2">
        <v>0.8</v>
      </c>
      <c r="BS362" s="2">
        <v>6</v>
      </c>
      <c r="BT362" s="2">
        <v>2</v>
      </c>
      <c r="BU362" s="2">
        <v>8.4</v>
      </c>
      <c r="BV362" s="2">
        <v>8.1999999999999993</v>
      </c>
      <c r="BW362" s="2">
        <v>8.5</v>
      </c>
      <c r="BX362" s="2">
        <v>7.8</v>
      </c>
      <c r="BY362" s="2">
        <v>8</v>
      </c>
      <c r="BZ362" s="2">
        <v>7.5</v>
      </c>
      <c r="CA362" s="2">
        <v>8.5</v>
      </c>
      <c r="CB362" s="2">
        <v>8.6</v>
      </c>
      <c r="CC362" s="2">
        <v>9</v>
      </c>
      <c r="CD362" s="2">
        <v>7.6</v>
      </c>
      <c r="CE362" s="2">
        <v>3.6</v>
      </c>
      <c r="CF362" s="2">
        <v>3</v>
      </c>
      <c r="CG362" s="2">
        <v>4.5999999999999996</v>
      </c>
      <c r="CH362" s="2">
        <v>4.8</v>
      </c>
      <c r="CI362" s="2">
        <v>5</v>
      </c>
      <c r="CJ362" s="2">
        <v>4</v>
      </c>
      <c r="CK362" s="2">
        <v>4.8</v>
      </c>
      <c r="CL362" s="2">
        <v>5.2</v>
      </c>
      <c r="CM362" s="2">
        <v>4.5999999999999996</v>
      </c>
      <c r="CN362" s="2">
        <v>5.6</v>
      </c>
      <c r="CO362" s="2">
        <v>8</v>
      </c>
      <c r="CP362" s="2">
        <v>6</v>
      </c>
      <c r="CQ362" s="2">
        <v>6</v>
      </c>
      <c r="CR362" s="2">
        <v>7</v>
      </c>
      <c r="CS362" s="2">
        <v>5</v>
      </c>
      <c r="CT362" s="2">
        <v>5</v>
      </c>
      <c r="CU362" s="2">
        <v>8</v>
      </c>
      <c r="CV362" s="2">
        <v>8</v>
      </c>
      <c r="CW362" s="2">
        <v>8</v>
      </c>
      <c r="CX362" s="2">
        <v>8</v>
      </c>
      <c r="CY362" s="2">
        <v>1</v>
      </c>
      <c r="CZ362" s="2" t="s">
        <v>94</v>
      </c>
      <c r="DA362" s="2" t="s">
        <v>12</v>
      </c>
      <c r="DB362" s="3">
        <v>44249</v>
      </c>
      <c r="DC362" s="3" t="s">
        <v>188</v>
      </c>
      <c r="DD362" s="3">
        <v>44466</v>
      </c>
      <c r="DE362" s="8">
        <f t="shared" si="198"/>
        <v>217</v>
      </c>
      <c r="DF362" s="8">
        <f t="shared" si="199"/>
        <v>7.2333333333333334</v>
      </c>
      <c r="DG362" s="8">
        <f t="shared" si="200"/>
        <v>54</v>
      </c>
      <c r="DH362" s="9">
        <f t="shared" si="201"/>
        <v>1.8</v>
      </c>
      <c r="DI362" s="2">
        <v>323</v>
      </c>
      <c r="DJ362" s="2">
        <v>45.2</v>
      </c>
      <c r="DK362" s="2">
        <v>4</v>
      </c>
      <c r="DL362" s="2">
        <v>8.99</v>
      </c>
      <c r="DM362" s="2">
        <v>7</v>
      </c>
      <c r="DN362" s="2">
        <v>2</v>
      </c>
      <c r="DO362" s="2">
        <v>16</v>
      </c>
      <c r="DP362" s="2">
        <v>17</v>
      </c>
      <c r="DQ362" s="2">
        <v>16.8</v>
      </c>
      <c r="DR362" s="2">
        <v>15</v>
      </c>
      <c r="DS362" s="2">
        <v>16</v>
      </c>
      <c r="DT362" s="2">
        <v>15.3</v>
      </c>
      <c r="DU362" s="2">
        <v>14</v>
      </c>
      <c r="DV362" s="2">
        <v>15</v>
      </c>
      <c r="DW362" s="2">
        <v>15</v>
      </c>
      <c r="DX362" s="2">
        <v>14.5</v>
      </c>
      <c r="DY362" s="2">
        <v>9.5</v>
      </c>
      <c r="DZ362" s="2">
        <v>10.1</v>
      </c>
      <c r="EA362" s="2">
        <v>10</v>
      </c>
      <c r="EB362" s="2">
        <v>10.199999999999999</v>
      </c>
      <c r="EC362" s="2">
        <v>10</v>
      </c>
      <c r="ED362" s="2">
        <v>10.4</v>
      </c>
      <c r="EE362" s="2">
        <v>10</v>
      </c>
      <c r="EF362" s="2">
        <v>9.8000000000000007</v>
      </c>
      <c r="EG362" s="2">
        <v>9.8000000000000007</v>
      </c>
      <c r="EH362" s="2">
        <v>9.5</v>
      </c>
      <c r="EI362" s="2">
        <v>70</v>
      </c>
      <c r="EJ362" s="2">
        <v>80</v>
      </c>
      <c r="EK362" s="2">
        <v>70</v>
      </c>
      <c r="EL362" s="2">
        <v>70</v>
      </c>
      <c r="EM362" s="2">
        <v>75</v>
      </c>
      <c r="EN362" s="2">
        <v>75</v>
      </c>
      <c r="EO362" s="2">
        <v>60</v>
      </c>
      <c r="EP362" s="2">
        <v>65</v>
      </c>
      <c r="EQ362" s="2">
        <v>65</v>
      </c>
      <c r="ER362" s="2">
        <v>60</v>
      </c>
      <c r="ES362" s="2" t="s">
        <v>123</v>
      </c>
      <c r="ET362" s="2" t="s">
        <v>94</v>
      </c>
      <c r="EU362" s="2" t="s">
        <v>18</v>
      </c>
    </row>
    <row r="363" spans="1:151" x14ac:dyDescent="0.3">
      <c r="A363" s="2">
        <v>362</v>
      </c>
      <c r="B363" s="2">
        <v>2</v>
      </c>
      <c r="C363" s="2">
        <v>2</v>
      </c>
      <c r="D363" s="2">
        <v>11</v>
      </c>
      <c r="E363" s="2" t="s">
        <v>66</v>
      </c>
      <c r="F363" s="2" t="s">
        <v>22</v>
      </c>
      <c r="G363" s="2" t="s">
        <v>15</v>
      </c>
      <c r="H363" s="2">
        <v>1</v>
      </c>
      <c r="J363" s="3">
        <v>43598</v>
      </c>
      <c r="K363" s="3">
        <v>43896</v>
      </c>
      <c r="L363" s="3" t="s">
        <v>188</v>
      </c>
      <c r="M363" s="7">
        <f t="shared" si="203"/>
        <v>298</v>
      </c>
      <c r="N363" s="7">
        <f t="shared" si="191"/>
        <v>9.9333333333333336</v>
      </c>
      <c r="O363" s="3">
        <v>44274</v>
      </c>
      <c r="P363" s="7">
        <f t="shared" si="204"/>
        <v>378</v>
      </c>
      <c r="Q363" s="7">
        <f t="shared" si="192"/>
        <v>12.6</v>
      </c>
      <c r="R363" s="2">
        <v>9</v>
      </c>
      <c r="S363" s="2">
        <v>284</v>
      </c>
      <c r="T363" s="2">
        <v>40.4</v>
      </c>
      <c r="U363" s="2">
        <v>15</v>
      </c>
      <c r="V363" s="2">
        <v>10.265000000000001</v>
      </c>
      <c r="W363" s="2">
        <v>9</v>
      </c>
      <c r="X363" s="2">
        <v>2</v>
      </c>
      <c r="Y363" s="2">
        <v>19</v>
      </c>
      <c r="Z363" s="2">
        <v>20.7</v>
      </c>
      <c r="AA363" s="2">
        <v>19.2</v>
      </c>
      <c r="AB363" s="2">
        <v>19.7</v>
      </c>
      <c r="AC363" s="2">
        <v>18.7</v>
      </c>
      <c r="AD363" s="2">
        <v>16.5</v>
      </c>
      <c r="AE363" s="2">
        <v>16.8</v>
      </c>
      <c r="AF363" s="2">
        <v>17</v>
      </c>
      <c r="AG363" s="2">
        <v>15.5</v>
      </c>
      <c r="AH363" s="2">
        <v>17.2</v>
      </c>
      <c r="AI363" s="2">
        <v>9.4</v>
      </c>
      <c r="AJ363" s="2">
        <v>9.5</v>
      </c>
      <c r="AK363" s="2">
        <v>9.8000000000000007</v>
      </c>
      <c r="AL363" s="2">
        <v>9.5</v>
      </c>
      <c r="AM363" s="2">
        <v>9.4</v>
      </c>
      <c r="AN363" s="2">
        <v>9</v>
      </c>
      <c r="AO363" s="2">
        <v>10</v>
      </c>
      <c r="AP363" s="2">
        <v>10.199999999999999</v>
      </c>
      <c r="AQ363" s="2">
        <v>8.6999999999999993</v>
      </c>
      <c r="AR363" s="2">
        <v>9.8000000000000007</v>
      </c>
      <c r="AS363" s="2">
        <f t="shared" si="193"/>
        <v>9.5299999999999994</v>
      </c>
      <c r="AT363" s="2">
        <f t="shared" si="194"/>
        <v>3.0350318471337578</v>
      </c>
      <c r="AU363" s="2">
        <v>70</v>
      </c>
      <c r="AV363" s="2">
        <v>80</v>
      </c>
      <c r="AW363" s="2">
        <v>85</v>
      </c>
      <c r="AX363" s="2">
        <v>70</v>
      </c>
      <c r="AY363" s="2">
        <v>70</v>
      </c>
      <c r="AZ363" s="2">
        <v>65</v>
      </c>
      <c r="BA363" s="2">
        <v>75</v>
      </c>
      <c r="BB363" s="2">
        <v>85</v>
      </c>
      <c r="BC363" s="2">
        <v>55</v>
      </c>
      <c r="BD363" s="2">
        <v>80</v>
      </c>
      <c r="BE363" s="2">
        <v>1</v>
      </c>
      <c r="BF363" s="2" t="s">
        <v>94</v>
      </c>
      <c r="BG363" s="2" t="s">
        <v>11</v>
      </c>
      <c r="BH363" s="3"/>
    </row>
    <row r="364" spans="1:151" x14ac:dyDescent="0.3">
      <c r="A364" s="2">
        <v>363</v>
      </c>
      <c r="B364" s="2">
        <v>2</v>
      </c>
      <c r="C364" s="2">
        <v>3</v>
      </c>
      <c r="D364" s="2">
        <v>11</v>
      </c>
      <c r="E364" s="2" t="s">
        <v>66</v>
      </c>
      <c r="F364" s="2" t="s">
        <v>22</v>
      </c>
      <c r="G364" s="2" t="s">
        <v>15</v>
      </c>
      <c r="H364" s="2">
        <v>1</v>
      </c>
      <c r="J364" s="3">
        <v>43598</v>
      </c>
      <c r="K364" s="3">
        <v>43859</v>
      </c>
      <c r="L364" s="3" t="s">
        <v>188</v>
      </c>
      <c r="M364" s="7">
        <f t="shared" si="203"/>
        <v>261</v>
      </c>
      <c r="N364" s="7">
        <f t="shared" si="191"/>
        <v>8.6999999999999993</v>
      </c>
      <c r="O364" s="3">
        <v>44104</v>
      </c>
      <c r="P364" s="7">
        <f t="shared" si="204"/>
        <v>245</v>
      </c>
      <c r="Q364" s="7">
        <f t="shared" si="192"/>
        <v>8.1666666666666661</v>
      </c>
      <c r="R364" s="2">
        <v>12</v>
      </c>
      <c r="S364" s="2">
        <v>261</v>
      </c>
      <c r="T364" s="2">
        <v>39.4</v>
      </c>
      <c r="U364" s="2">
        <v>10</v>
      </c>
      <c r="V364" s="2">
        <v>6</v>
      </c>
      <c r="W364" s="2">
        <v>7</v>
      </c>
      <c r="X364" s="2">
        <v>2</v>
      </c>
      <c r="Y364" s="2">
        <v>16</v>
      </c>
      <c r="Z364" s="2">
        <v>13.2</v>
      </c>
      <c r="AA364" s="2">
        <v>16.7</v>
      </c>
      <c r="AB364" s="2">
        <v>16.3</v>
      </c>
      <c r="AC364" s="2">
        <v>14.7</v>
      </c>
      <c r="AD364" s="2">
        <v>13.4</v>
      </c>
      <c r="AE364" s="2">
        <v>16.2</v>
      </c>
      <c r="AF364" s="2">
        <v>14.4</v>
      </c>
      <c r="AG364" s="2">
        <v>16.600000000000001</v>
      </c>
      <c r="AH364" s="2">
        <v>15.6</v>
      </c>
      <c r="AI364" s="2">
        <v>9.1999999999999993</v>
      </c>
      <c r="AJ364" s="2">
        <v>8.1999999999999993</v>
      </c>
      <c r="AK364" s="2">
        <v>8.3000000000000007</v>
      </c>
      <c r="AL364" s="2">
        <v>9.5</v>
      </c>
      <c r="AM364" s="2">
        <v>9</v>
      </c>
      <c r="AN364" s="2">
        <v>8.8000000000000007</v>
      </c>
      <c r="AO364" s="2">
        <v>9.1999999999999993</v>
      </c>
      <c r="AP364" s="2">
        <v>8.3000000000000007</v>
      </c>
      <c r="AQ364" s="2">
        <v>8.1999999999999993</v>
      </c>
      <c r="AR364" s="2">
        <v>9.6</v>
      </c>
      <c r="AS364" s="2">
        <f t="shared" si="193"/>
        <v>8.83</v>
      </c>
      <c r="AT364" s="2">
        <f t="shared" si="194"/>
        <v>2.8121019108280252</v>
      </c>
      <c r="AU364" s="2">
        <v>58</v>
      </c>
      <c r="AV364" s="2">
        <v>41</v>
      </c>
      <c r="AW364" s="2">
        <v>55</v>
      </c>
      <c r="AX364" s="2">
        <v>62</v>
      </c>
      <c r="AY364" s="2">
        <v>50</v>
      </c>
      <c r="AZ364" s="2">
        <v>44</v>
      </c>
      <c r="BA364" s="2">
        <v>60</v>
      </c>
      <c r="BB364" s="2">
        <v>45</v>
      </c>
      <c r="BC364" s="2">
        <v>47</v>
      </c>
      <c r="BD364" s="2">
        <v>52</v>
      </c>
      <c r="BE364" s="2">
        <v>1</v>
      </c>
      <c r="BF364" s="2" t="s">
        <v>94</v>
      </c>
      <c r="BG364" s="2" t="s">
        <v>11</v>
      </c>
      <c r="BH364" s="3">
        <v>44130</v>
      </c>
      <c r="BI364" s="3" t="s">
        <v>191</v>
      </c>
    </row>
    <row r="365" spans="1:151" x14ac:dyDescent="0.3">
      <c r="A365" s="2">
        <v>364</v>
      </c>
      <c r="B365" s="2">
        <v>2</v>
      </c>
      <c r="C365" s="2">
        <v>1</v>
      </c>
      <c r="D365" s="2">
        <v>11</v>
      </c>
      <c r="E365" s="2" t="s">
        <v>59</v>
      </c>
      <c r="F365" s="2" t="s">
        <v>22</v>
      </c>
      <c r="G365" s="2" t="s">
        <v>10</v>
      </c>
      <c r="H365" s="2">
        <v>1</v>
      </c>
      <c r="J365" s="3">
        <v>43598</v>
      </c>
      <c r="K365" s="3">
        <v>43918</v>
      </c>
      <c r="L365" s="3" t="s">
        <v>188</v>
      </c>
      <c r="M365" s="7">
        <f t="shared" si="203"/>
        <v>320</v>
      </c>
      <c r="N365" s="7">
        <f t="shared" si="191"/>
        <v>10.666666666666666</v>
      </c>
      <c r="O365" s="3">
        <v>44104</v>
      </c>
      <c r="P365" s="7">
        <f t="shared" si="204"/>
        <v>186</v>
      </c>
      <c r="Q365" s="7">
        <f t="shared" si="192"/>
        <v>6.2</v>
      </c>
      <c r="R365" s="2">
        <v>20</v>
      </c>
      <c r="S365" s="2">
        <v>280</v>
      </c>
      <c r="T365" s="2">
        <v>42.5</v>
      </c>
      <c r="U365" s="2">
        <v>13</v>
      </c>
      <c r="V365" s="2">
        <v>5</v>
      </c>
      <c r="W365" s="2">
        <v>8</v>
      </c>
      <c r="X365" s="2">
        <v>2</v>
      </c>
      <c r="Y365" s="2">
        <v>17</v>
      </c>
      <c r="Z365" s="2">
        <v>14.6</v>
      </c>
      <c r="AA365" s="2">
        <v>14.9</v>
      </c>
      <c r="AB365" s="2">
        <v>16.8</v>
      </c>
      <c r="AC365" s="2">
        <v>15.4</v>
      </c>
      <c r="AD365" s="2">
        <v>17.7</v>
      </c>
      <c r="AE365" s="2">
        <v>14</v>
      </c>
      <c r="AF365" s="2">
        <v>14.8</v>
      </c>
      <c r="AG365" s="2">
        <v>13.7</v>
      </c>
      <c r="AH365" s="2">
        <v>14.8</v>
      </c>
      <c r="AI365" s="2">
        <v>8</v>
      </c>
      <c r="AJ365" s="2">
        <v>8</v>
      </c>
      <c r="AK365" s="2">
        <v>7.6</v>
      </c>
      <c r="AL365" s="2">
        <v>8</v>
      </c>
      <c r="AM365" s="2">
        <v>8</v>
      </c>
      <c r="AN365" s="2">
        <v>7.6</v>
      </c>
      <c r="AO365" s="2">
        <v>8</v>
      </c>
      <c r="AP365" s="2">
        <v>8</v>
      </c>
      <c r="AQ365" s="2">
        <v>7</v>
      </c>
      <c r="AR365" s="2">
        <v>7.8</v>
      </c>
      <c r="AS365" s="2">
        <f t="shared" si="193"/>
        <v>7.8</v>
      </c>
      <c r="AT365" s="2">
        <f t="shared" si="194"/>
        <v>2.484076433121019</v>
      </c>
      <c r="AU365" s="2">
        <v>50</v>
      </c>
      <c r="AV365" s="2">
        <v>43</v>
      </c>
      <c r="AW365" s="2">
        <v>41</v>
      </c>
      <c r="AX365" s="2">
        <v>49</v>
      </c>
      <c r="AY365" s="2">
        <v>47</v>
      </c>
      <c r="AZ365" s="2">
        <v>52</v>
      </c>
      <c r="BA365" s="2">
        <v>41</v>
      </c>
      <c r="BB365" s="2">
        <v>46</v>
      </c>
      <c r="BC365" s="2">
        <v>27</v>
      </c>
      <c r="BD365" s="2">
        <v>43</v>
      </c>
      <c r="BE365" s="2" t="s">
        <v>95</v>
      </c>
      <c r="BF365" s="2" t="s">
        <v>93</v>
      </c>
      <c r="BG365" s="2" t="s">
        <v>11</v>
      </c>
      <c r="BH365" s="3">
        <v>44022</v>
      </c>
      <c r="BI365" s="3" t="s">
        <v>190</v>
      </c>
      <c r="BJ365" s="3">
        <v>44533</v>
      </c>
      <c r="BK365" s="8">
        <f t="shared" si="195"/>
        <v>511</v>
      </c>
      <c r="BL365" s="8">
        <f t="shared" si="196"/>
        <v>17.033333333333335</v>
      </c>
      <c r="BM365" s="8">
        <f t="shared" ref="BM365:BM371" si="207">BJ:BJ-O:O</f>
        <v>429</v>
      </c>
      <c r="BN365" s="9">
        <f t="shared" si="202"/>
        <v>14.3</v>
      </c>
      <c r="BO365" s="2">
        <v>339</v>
      </c>
      <c r="BP365" s="2">
        <v>41.7</v>
      </c>
      <c r="BQ365" s="2">
        <v>15</v>
      </c>
      <c r="BR365" s="2">
        <v>9.6649999999999991</v>
      </c>
      <c r="BS365" s="2">
        <v>10</v>
      </c>
      <c r="BT365" s="2">
        <v>2</v>
      </c>
      <c r="BU365" s="2">
        <v>18.2</v>
      </c>
      <c r="BV365" s="2">
        <v>19.2</v>
      </c>
      <c r="BW365" s="2">
        <v>17.600000000000001</v>
      </c>
      <c r="BX365" s="2">
        <v>19.5</v>
      </c>
      <c r="BY365" s="2">
        <v>20.6</v>
      </c>
      <c r="BZ365" s="2">
        <v>15.4</v>
      </c>
      <c r="CA365" s="2">
        <v>17.600000000000001</v>
      </c>
      <c r="CB365" s="2">
        <v>14</v>
      </c>
      <c r="CC365" s="2">
        <v>19</v>
      </c>
      <c r="CD365" s="2">
        <v>14.4</v>
      </c>
      <c r="CE365" s="2">
        <v>9.1999999999999993</v>
      </c>
      <c r="CF365" s="2">
        <v>8.3000000000000007</v>
      </c>
      <c r="CG365" s="2">
        <v>8.5</v>
      </c>
      <c r="CH365" s="2">
        <v>8.5</v>
      </c>
      <c r="CI365" s="2">
        <v>8</v>
      </c>
      <c r="CJ365" s="2">
        <v>8.3000000000000007</v>
      </c>
      <c r="CK365" s="2">
        <v>8.6</v>
      </c>
      <c r="CL365" s="2">
        <v>7.7</v>
      </c>
      <c r="CM365" s="2">
        <v>8.6999999999999993</v>
      </c>
      <c r="CN365" s="2">
        <v>8.3000000000000007</v>
      </c>
      <c r="CO365" s="2">
        <v>74</v>
      </c>
      <c r="CP365" s="2">
        <v>68</v>
      </c>
      <c r="CQ365" s="2">
        <v>60</v>
      </c>
      <c r="CR365" s="2">
        <v>71</v>
      </c>
      <c r="CS365" s="2">
        <v>73</v>
      </c>
      <c r="CT365" s="2">
        <v>53</v>
      </c>
      <c r="CU365" s="2">
        <v>69</v>
      </c>
      <c r="CV365" s="2">
        <v>41</v>
      </c>
      <c r="CW365" s="2">
        <v>76</v>
      </c>
      <c r="CX365" s="2">
        <v>44</v>
      </c>
      <c r="CY365" s="2" t="s">
        <v>95</v>
      </c>
      <c r="CZ365" s="2" t="s">
        <v>94</v>
      </c>
      <c r="DA365" s="2" t="s">
        <v>12</v>
      </c>
      <c r="DB365" s="3">
        <v>44474</v>
      </c>
      <c r="DC365" s="3" t="s">
        <v>191</v>
      </c>
      <c r="DD365" s="3">
        <v>44662</v>
      </c>
      <c r="DE365" s="8">
        <f t="shared" si="198"/>
        <v>188</v>
      </c>
      <c r="DF365" s="8">
        <f t="shared" si="199"/>
        <v>6.2666666666666666</v>
      </c>
      <c r="DG365" s="8">
        <f t="shared" si="200"/>
        <v>129</v>
      </c>
      <c r="DH365" s="9">
        <f t="shared" si="201"/>
        <v>4.3</v>
      </c>
      <c r="DI365" s="2">
        <v>252</v>
      </c>
      <c r="DJ365" s="2">
        <v>38.200000000000003</v>
      </c>
      <c r="DK365" s="2">
        <v>9</v>
      </c>
      <c r="DL365" s="2">
        <v>3.04</v>
      </c>
      <c r="DM365" s="2">
        <v>7</v>
      </c>
      <c r="DN365" s="2">
        <v>1</v>
      </c>
      <c r="DO365" s="2">
        <v>13</v>
      </c>
      <c r="DP365" s="2">
        <v>13.2</v>
      </c>
      <c r="DQ365" s="2">
        <v>14</v>
      </c>
      <c r="DR365" s="2">
        <v>15</v>
      </c>
      <c r="DS365" s="2">
        <v>12</v>
      </c>
      <c r="DT365" s="2">
        <v>14</v>
      </c>
      <c r="DU365" s="2">
        <v>13</v>
      </c>
      <c r="DV365" s="2">
        <v>11.2</v>
      </c>
      <c r="DW365" s="2">
        <v>14</v>
      </c>
      <c r="DX365" s="2">
        <v>11</v>
      </c>
      <c r="DY365" s="2">
        <v>6.5</v>
      </c>
      <c r="DZ365" s="2">
        <v>6.4</v>
      </c>
      <c r="EA365" s="2">
        <v>6</v>
      </c>
      <c r="EB365" s="2">
        <v>6.4</v>
      </c>
      <c r="EC365" s="2">
        <v>6.3</v>
      </c>
      <c r="ED365" s="2">
        <v>6.5</v>
      </c>
      <c r="EE365" s="2">
        <v>5.8</v>
      </c>
      <c r="EF365" s="2">
        <v>6</v>
      </c>
      <c r="EG365" s="2">
        <v>6.6</v>
      </c>
      <c r="EH365" s="2">
        <v>6</v>
      </c>
      <c r="EI365" s="2">
        <v>35</v>
      </c>
      <c r="EJ365" s="2">
        <v>35</v>
      </c>
      <c r="EK365" s="2">
        <v>35</v>
      </c>
      <c r="EL365" s="2">
        <v>40</v>
      </c>
      <c r="EM365" s="2">
        <v>30</v>
      </c>
      <c r="EN365" s="2">
        <v>35</v>
      </c>
      <c r="EO365" s="2">
        <v>30</v>
      </c>
      <c r="EP365" s="2">
        <v>25</v>
      </c>
      <c r="EQ365" s="2">
        <v>35</v>
      </c>
      <c r="ER365" s="2">
        <v>25</v>
      </c>
      <c r="ES365" s="2" t="s">
        <v>126</v>
      </c>
      <c r="ET365" s="2" t="s">
        <v>94</v>
      </c>
      <c r="EU365" s="2" t="s">
        <v>18</v>
      </c>
    </row>
    <row r="366" spans="1:151" x14ac:dyDescent="0.3">
      <c r="A366" s="2">
        <v>365</v>
      </c>
      <c r="B366" s="2">
        <v>2</v>
      </c>
      <c r="C366" s="2">
        <v>2</v>
      </c>
      <c r="D366" s="2">
        <v>11</v>
      </c>
      <c r="E366" s="2" t="s">
        <v>59</v>
      </c>
      <c r="F366" s="2" t="s">
        <v>22</v>
      </c>
      <c r="G366" s="2" t="s">
        <v>10</v>
      </c>
      <c r="H366" s="2">
        <v>1</v>
      </c>
      <c r="J366" s="3">
        <v>43598</v>
      </c>
      <c r="K366" s="3">
        <v>43928</v>
      </c>
      <c r="L366" s="3" t="s">
        <v>188</v>
      </c>
      <c r="M366" s="7">
        <f t="shared" si="203"/>
        <v>330</v>
      </c>
      <c r="N366" s="7">
        <f t="shared" si="191"/>
        <v>11</v>
      </c>
      <c r="O366" s="3">
        <v>44104</v>
      </c>
      <c r="P366" s="7">
        <f t="shared" si="204"/>
        <v>176</v>
      </c>
      <c r="Q366" s="7">
        <f t="shared" si="192"/>
        <v>5.8666666666666663</v>
      </c>
      <c r="R366" s="2">
        <v>15</v>
      </c>
      <c r="S366" s="2">
        <v>275</v>
      </c>
      <c r="T366" s="2">
        <v>44.3</v>
      </c>
      <c r="U366" s="2">
        <v>13</v>
      </c>
      <c r="V366" s="2">
        <v>5</v>
      </c>
      <c r="W366" s="2">
        <v>7</v>
      </c>
      <c r="X366" s="2">
        <v>2</v>
      </c>
      <c r="Y366" s="2">
        <v>17.399999999999999</v>
      </c>
      <c r="Z366" s="2">
        <v>15.2</v>
      </c>
      <c r="AA366" s="2">
        <v>16.399999999999999</v>
      </c>
      <c r="AB366" s="2">
        <v>17.3</v>
      </c>
      <c r="AC366" s="2">
        <v>17.7</v>
      </c>
      <c r="AD366" s="2">
        <v>18</v>
      </c>
      <c r="AE366" s="2">
        <v>17.8</v>
      </c>
      <c r="AF366" s="2">
        <v>17</v>
      </c>
      <c r="AG366" s="2">
        <v>15</v>
      </c>
      <c r="AH366" s="2">
        <v>16.5</v>
      </c>
      <c r="AI366" s="2">
        <v>8</v>
      </c>
      <c r="AJ366" s="2">
        <v>9.5</v>
      </c>
      <c r="AK366" s="2">
        <v>8.1999999999999993</v>
      </c>
      <c r="AL366" s="2">
        <v>9</v>
      </c>
      <c r="AM366" s="2">
        <v>7.7</v>
      </c>
      <c r="AN366" s="2">
        <v>8.4</v>
      </c>
      <c r="AO366" s="2">
        <v>7.6</v>
      </c>
      <c r="AP366" s="2">
        <v>8</v>
      </c>
      <c r="AQ366" s="2">
        <v>8</v>
      </c>
      <c r="AR366" s="2">
        <v>7.3</v>
      </c>
      <c r="AS366" s="2">
        <f t="shared" si="193"/>
        <v>8.17</v>
      </c>
      <c r="AT366" s="2">
        <f t="shared" si="194"/>
        <v>2.6019108280254777</v>
      </c>
      <c r="AU366" s="2">
        <v>52</v>
      </c>
      <c r="AV366" s="2">
        <v>55</v>
      </c>
      <c r="AW366" s="2">
        <v>51</v>
      </c>
      <c r="AX366" s="2">
        <v>57</v>
      </c>
      <c r="AY366" s="2">
        <v>55</v>
      </c>
      <c r="AZ366" s="2">
        <v>51</v>
      </c>
      <c r="BA366" s="2">
        <v>55</v>
      </c>
      <c r="BB366" s="2">
        <v>53</v>
      </c>
      <c r="BC366" s="2">
        <v>47</v>
      </c>
      <c r="BD366" s="2">
        <v>49</v>
      </c>
      <c r="BE366" s="2" t="s">
        <v>95</v>
      </c>
      <c r="BF366" s="2" t="s">
        <v>93</v>
      </c>
      <c r="BG366" s="2" t="s">
        <v>11</v>
      </c>
      <c r="BH366" s="3">
        <v>44376</v>
      </c>
      <c r="BI366" s="3" t="s">
        <v>190</v>
      </c>
      <c r="BJ366" s="3">
        <v>44412</v>
      </c>
      <c r="BK366" s="8">
        <f t="shared" si="195"/>
        <v>36</v>
      </c>
      <c r="BL366" s="8">
        <f t="shared" si="196"/>
        <v>1.2</v>
      </c>
      <c r="BM366" s="8">
        <f t="shared" si="207"/>
        <v>308</v>
      </c>
      <c r="BN366" s="9">
        <f t="shared" si="202"/>
        <v>10.266666666666667</v>
      </c>
      <c r="BO366" s="2">
        <v>347</v>
      </c>
      <c r="BP366" s="2">
        <v>51.3</v>
      </c>
      <c r="BQ366" s="2">
        <v>17</v>
      </c>
      <c r="BR366" s="2">
        <v>9.3450000000000006</v>
      </c>
      <c r="BS366" s="2">
        <v>9</v>
      </c>
      <c r="BT366" s="2">
        <v>2</v>
      </c>
      <c r="BU366" s="2">
        <v>12.5</v>
      </c>
      <c r="BV366" s="2">
        <v>14</v>
      </c>
      <c r="BW366" s="2">
        <v>16.2</v>
      </c>
      <c r="BX366" s="2">
        <v>16</v>
      </c>
      <c r="BY366" s="2">
        <v>17</v>
      </c>
      <c r="BZ366" s="2">
        <v>11</v>
      </c>
      <c r="CA366" s="2">
        <v>16.3</v>
      </c>
      <c r="CB366" s="2">
        <v>13</v>
      </c>
      <c r="CC366" s="2">
        <v>17</v>
      </c>
      <c r="CD366" s="2">
        <v>17.5</v>
      </c>
      <c r="CE366" s="2">
        <v>7.4</v>
      </c>
      <c r="CF366" s="2">
        <v>8</v>
      </c>
      <c r="CG366" s="2">
        <v>8.3000000000000007</v>
      </c>
      <c r="CH366" s="2">
        <v>8</v>
      </c>
      <c r="CI366" s="2">
        <v>7.5</v>
      </c>
      <c r="CJ366" s="2">
        <v>6.8</v>
      </c>
      <c r="CK366" s="2">
        <v>7</v>
      </c>
      <c r="CL366" s="2">
        <v>7.3</v>
      </c>
      <c r="CM366" s="2">
        <v>8.3000000000000007</v>
      </c>
      <c r="CN366" s="2">
        <v>8.1999999999999993</v>
      </c>
      <c r="CO366" s="2">
        <v>31</v>
      </c>
      <c r="CP366" s="2">
        <v>48</v>
      </c>
      <c r="CQ366" s="2">
        <v>62</v>
      </c>
      <c r="CR366" s="2">
        <v>59</v>
      </c>
      <c r="CS366" s="2">
        <v>64</v>
      </c>
      <c r="CT366" s="2">
        <v>22</v>
      </c>
      <c r="CU366" s="2">
        <v>51</v>
      </c>
      <c r="CV366" s="2">
        <v>40</v>
      </c>
      <c r="CW366" s="2">
        <v>58</v>
      </c>
      <c r="CX366" s="2">
        <v>69</v>
      </c>
      <c r="CY366" s="2">
        <v>1</v>
      </c>
      <c r="CZ366" s="2" t="s">
        <v>94</v>
      </c>
      <c r="DA366" s="2" t="s">
        <v>12</v>
      </c>
      <c r="DD366" s="3">
        <v>44887</v>
      </c>
      <c r="DI366" s="2">
        <v>380</v>
      </c>
      <c r="DJ366" s="2">
        <v>55.2</v>
      </c>
      <c r="DK366" s="2">
        <v>3</v>
      </c>
      <c r="DL366" s="2">
        <v>9.68</v>
      </c>
      <c r="DM366" s="2">
        <v>10</v>
      </c>
      <c r="DN366" s="2">
        <v>1</v>
      </c>
      <c r="DO366" s="2">
        <v>20</v>
      </c>
      <c r="DP366" s="2">
        <v>18.5</v>
      </c>
      <c r="DQ366" s="2">
        <v>16.7</v>
      </c>
      <c r="DR366" s="2">
        <v>18</v>
      </c>
      <c r="DS366" s="2">
        <v>17.5</v>
      </c>
      <c r="DT366" s="2">
        <v>16.2</v>
      </c>
      <c r="DU366" s="2">
        <v>17</v>
      </c>
      <c r="DV366" s="2">
        <v>17.399999999999999</v>
      </c>
      <c r="DW366" s="2">
        <v>19</v>
      </c>
      <c r="DX366" s="2">
        <v>17.600000000000001</v>
      </c>
      <c r="DY366" s="2">
        <v>7.6</v>
      </c>
      <c r="DZ366" s="2">
        <v>8</v>
      </c>
      <c r="EA366" s="2">
        <v>8.1999999999999993</v>
      </c>
      <c r="EB366" s="2">
        <v>7</v>
      </c>
      <c r="EC366" s="2">
        <v>7.5</v>
      </c>
      <c r="ED366" s="2">
        <v>7</v>
      </c>
      <c r="EE366" s="2">
        <v>7.7</v>
      </c>
      <c r="EF366" s="2">
        <v>7.3</v>
      </c>
      <c r="EG366" s="2">
        <v>7</v>
      </c>
      <c r="EH366" s="2">
        <v>6.6</v>
      </c>
      <c r="EI366" s="2">
        <v>50</v>
      </c>
      <c r="EJ366" s="2">
        <v>55</v>
      </c>
      <c r="EK366" s="2">
        <v>35</v>
      </c>
      <c r="EL366" s="2">
        <v>45</v>
      </c>
      <c r="EM366" s="2">
        <v>50</v>
      </c>
      <c r="EN366" s="2">
        <v>30</v>
      </c>
      <c r="EO366" s="2">
        <v>40</v>
      </c>
      <c r="EP366" s="2">
        <v>40</v>
      </c>
      <c r="EQ366" s="2">
        <v>45</v>
      </c>
      <c r="ER366" s="2">
        <v>40</v>
      </c>
      <c r="ES366" s="2" t="s">
        <v>126</v>
      </c>
      <c r="ET366" s="2" t="s">
        <v>94</v>
      </c>
      <c r="EU366" s="2" t="s">
        <v>18</v>
      </c>
    </row>
    <row r="367" spans="1:151" x14ac:dyDescent="0.3">
      <c r="A367" s="2">
        <v>366</v>
      </c>
      <c r="B367" s="2">
        <v>2</v>
      </c>
      <c r="C367" s="2">
        <v>3</v>
      </c>
      <c r="D367" s="2">
        <v>11</v>
      </c>
      <c r="E367" s="2" t="s">
        <v>59</v>
      </c>
      <c r="F367" s="2" t="s">
        <v>22</v>
      </c>
      <c r="G367" s="2" t="s">
        <v>10</v>
      </c>
      <c r="H367" s="2">
        <v>1</v>
      </c>
      <c r="J367" s="3">
        <v>43598</v>
      </c>
      <c r="K367" s="3">
        <v>43941</v>
      </c>
      <c r="L367" s="3" t="s">
        <v>188</v>
      </c>
      <c r="M367" s="7">
        <f t="shared" si="203"/>
        <v>343</v>
      </c>
      <c r="N367" s="7">
        <f t="shared" si="191"/>
        <v>11.433333333333334</v>
      </c>
      <c r="O367" s="3">
        <v>44104</v>
      </c>
      <c r="P367" s="7">
        <f t="shared" si="204"/>
        <v>163</v>
      </c>
      <c r="Q367" s="7">
        <f t="shared" si="192"/>
        <v>5.4333333333333336</v>
      </c>
      <c r="R367" s="2">
        <v>9</v>
      </c>
      <c r="S367" s="2">
        <v>283</v>
      </c>
      <c r="T367" s="2">
        <v>43.7</v>
      </c>
      <c r="U367" s="2">
        <v>13</v>
      </c>
      <c r="V367" s="2">
        <v>6</v>
      </c>
      <c r="W367" s="2">
        <v>8</v>
      </c>
      <c r="X367" s="2">
        <v>2</v>
      </c>
      <c r="Y367" s="2">
        <v>16.5</v>
      </c>
      <c r="Z367" s="2">
        <v>12</v>
      </c>
      <c r="AA367" s="2">
        <v>14.3</v>
      </c>
      <c r="AB367" s="2">
        <v>15.6</v>
      </c>
      <c r="AC367" s="2">
        <v>16</v>
      </c>
      <c r="AD367" s="2">
        <v>17</v>
      </c>
      <c r="AE367" s="2">
        <v>17</v>
      </c>
      <c r="AF367" s="2">
        <v>15.4</v>
      </c>
      <c r="AG367" s="2">
        <v>16</v>
      </c>
      <c r="AH367" s="2">
        <v>15.7</v>
      </c>
      <c r="AI367" s="2">
        <v>7.2</v>
      </c>
      <c r="AJ367" s="2">
        <v>8</v>
      </c>
      <c r="AK367" s="2">
        <v>8</v>
      </c>
      <c r="AL367" s="2">
        <v>7.3</v>
      </c>
      <c r="AM367" s="2">
        <v>7.8</v>
      </c>
      <c r="AN367" s="2">
        <v>8.3000000000000007</v>
      </c>
      <c r="AO367" s="2">
        <v>7.7</v>
      </c>
      <c r="AP367" s="2">
        <v>8</v>
      </c>
      <c r="AQ367" s="2">
        <v>8.4</v>
      </c>
      <c r="AR367" s="2">
        <v>8.6999999999999993</v>
      </c>
      <c r="AS367" s="2">
        <f t="shared" si="193"/>
        <v>7.94</v>
      </c>
      <c r="AT367" s="2">
        <f t="shared" si="194"/>
        <v>2.5286624203821657</v>
      </c>
      <c r="AU367" s="2">
        <v>51</v>
      </c>
      <c r="AV367" s="2">
        <v>40</v>
      </c>
      <c r="AW367" s="2">
        <v>46</v>
      </c>
      <c r="AX367" s="2">
        <v>41</v>
      </c>
      <c r="AY367" s="2">
        <v>48</v>
      </c>
      <c r="AZ367" s="2">
        <v>55</v>
      </c>
      <c r="BA367" s="2">
        <v>53</v>
      </c>
      <c r="BB367" s="2">
        <v>49</v>
      </c>
      <c r="BC367" s="2">
        <v>52</v>
      </c>
      <c r="BD367" s="2">
        <v>50</v>
      </c>
      <c r="BE367" s="2" t="s">
        <v>95</v>
      </c>
      <c r="BF367" s="2" t="s">
        <v>93</v>
      </c>
      <c r="BG367" s="2" t="s">
        <v>11</v>
      </c>
      <c r="BH367" s="3">
        <v>44036</v>
      </c>
      <c r="BI367" s="3" t="s">
        <v>190</v>
      </c>
      <c r="BJ367" s="3">
        <v>44244</v>
      </c>
      <c r="BK367" s="8">
        <f t="shared" si="195"/>
        <v>208</v>
      </c>
      <c r="BL367" s="8">
        <f t="shared" si="196"/>
        <v>6.9333333333333336</v>
      </c>
      <c r="BM367" s="8">
        <f t="shared" si="207"/>
        <v>140</v>
      </c>
      <c r="BN367" s="9">
        <f t="shared" si="202"/>
        <v>4.666666666666667</v>
      </c>
      <c r="BO367" s="2">
        <v>338</v>
      </c>
      <c r="BP367" s="2">
        <v>49</v>
      </c>
      <c r="BQ367" s="2">
        <v>15</v>
      </c>
      <c r="BR367" s="2">
        <v>8</v>
      </c>
      <c r="BS367" s="2">
        <v>6</v>
      </c>
      <c r="BT367" s="2">
        <v>2</v>
      </c>
      <c r="BU367" s="2">
        <v>16.8</v>
      </c>
      <c r="BV367" s="2">
        <v>17</v>
      </c>
      <c r="BW367" s="2">
        <v>14.3</v>
      </c>
      <c r="BX367" s="2">
        <v>17.7</v>
      </c>
      <c r="BY367" s="2">
        <v>18</v>
      </c>
      <c r="BZ367" s="2">
        <v>15.4</v>
      </c>
      <c r="CA367" s="2">
        <v>17</v>
      </c>
      <c r="CB367" s="2">
        <v>16</v>
      </c>
      <c r="CC367" s="2">
        <v>17.2</v>
      </c>
      <c r="CD367" s="2">
        <v>17</v>
      </c>
      <c r="CE367" s="2">
        <v>8</v>
      </c>
      <c r="CF367" s="2">
        <v>8.6</v>
      </c>
      <c r="CG367" s="2">
        <v>8.5</v>
      </c>
      <c r="CH367" s="2">
        <v>9</v>
      </c>
      <c r="CI367" s="2">
        <v>8.5</v>
      </c>
      <c r="CJ367" s="2">
        <v>8.1999999999999993</v>
      </c>
      <c r="CK367" s="2">
        <v>8.6</v>
      </c>
      <c r="CL367" s="2">
        <v>8.5</v>
      </c>
      <c r="CM367" s="2">
        <v>8.3000000000000007</v>
      </c>
      <c r="CN367" s="2">
        <v>7.8</v>
      </c>
      <c r="CO367" s="2">
        <v>64</v>
      </c>
      <c r="CP367" s="2">
        <v>68</v>
      </c>
      <c r="CQ367" s="2">
        <v>55</v>
      </c>
      <c r="CR367" s="2">
        <v>77</v>
      </c>
      <c r="CS367" s="2">
        <v>78</v>
      </c>
      <c r="CT367" s="2">
        <v>55</v>
      </c>
      <c r="CU367" s="2">
        <v>73</v>
      </c>
      <c r="CV367" s="2">
        <v>63</v>
      </c>
      <c r="CW367" s="2">
        <v>68</v>
      </c>
      <c r="CX367" s="2">
        <v>62</v>
      </c>
      <c r="CY367" s="2">
        <v>1</v>
      </c>
      <c r="CZ367" s="2" t="s">
        <v>94</v>
      </c>
      <c r="DA367" s="2" t="s">
        <v>12</v>
      </c>
      <c r="DB367" s="3">
        <v>44463</v>
      </c>
      <c r="DC367" s="3" t="s">
        <v>191</v>
      </c>
      <c r="DD367" s="3">
        <v>44578</v>
      </c>
      <c r="DI367" s="2">
        <v>358</v>
      </c>
      <c r="DJ367" s="2">
        <v>52.3</v>
      </c>
      <c r="DK367" s="2">
        <v>6</v>
      </c>
      <c r="DL367" s="2">
        <v>8.7249999999999996</v>
      </c>
      <c r="DM367" s="2">
        <v>9</v>
      </c>
      <c r="DN367" s="2">
        <v>2</v>
      </c>
      <c r="DO367" s="2">
        <v>16.8</v>
      </c>
      <c r="DP367" s="2">
        <v>16.8</v>
      </c>
      <c r="DQ367" s="2">
        <v>16</v>
      </c>
      <c r="DR367" s="2">
        <v>15</v>
      </c>
      <c r="DS367" s="2">
        <v>14.5</v>
      </c>
      <c r="DT367" s="2">
        <v>15.5</v>
      </c>
      <c r="DU367" s="2">
        <v>16.2</v>
      </c>
      <c r="DV367" s="2">
        <v>15.5</v>
      </c>
      <c r="DW367" s="2">
        <v>15.7</v>
      </c>
      <c r="DX367" s="2">
        <v>13.5</v>
      </c>
      <c r="DY367" s="2">
        <v>8</v>
      </c>
      <c r="DZ367" s="2">
        <v>8.5</v>
      </c>
      <c r="EA367" s="2">
        <v>7.7</v>
      </c>
      <c r="EB367" s="2">
        <v>7.6</v>
      </c>
      <c r="EC367" s="2">
        <v>7.6</v>
      </c>
      <c r="ED367" s="2">
        <v>8</v>
      </c>
      <c r="EE367" s="2">
        <v>7.8</v>
      </c>
      <c r="EF367" s="2">
        <v>7.5</v>
      </c>
      <c r="EG367" s="2">
        <v>7.6</v>
      </c>
      <c r="EH367" s="2">
        <v>6.4</v>
      </c>
      <c r="EI367" s="2">
        <v>55</v>
      </c>
      <c r="EJ367" s="2">
        <v>55</v>
      </c>
      <c r="EK367" s="2">
        <v>45</v>
      </c>
      <c r="EL367" s="2">
        <v>55</v>
      </c>
      <c r="EM367" s="2">
        <v>50</v>
      </c>
      <c r="EN367" s="2">
        <v>50</v>
      </c>
      <c r="EO367" s="2">
        <v>50</v>
      </c>
      <c r="EP367" s="2">
        <v>45</v>
      </c>
      <c r="EQ367" s="2">
        <v>50</v>
      </c>
      <c r="ER367" s="2">
        <v>30</v>
      </c>
      <c r="ES367" s="2" t="s">
        <v>126</v>
      </c>
      <c r="ET367" s="2" t="s">
        <v>94</v>
      </c>
      <c r="EU367" s="2" t="s">
        <v>18</v>
      </c>
    </row>
    <row r="368" spans="1:151" x14ac:dyDescent="0.3">
      <c r="A368" s="2">
        <v>367</v>
      </c>
      <c r="B368" s="2">
        <v>2</v>
      </c>
      <c r="C368" s="2">
        <v>1</v>
      </c>
      <c r="D368" s="2">
        <v>11</v>
      </c>
      <c r="E368" s="2" t="s">
        <v>56</v>
      </c>
      <c r="F368" s="2" t="s">
        <v>22</v>
      </c>
      <c r="G368" s="2" t="s">
        <v>15</v>
      </c>
      <c r="H368" s="2">
        <v>1</v>
      </c>
      <c r="J368" s="3">
        <v>43696</v>
      </c>
      <c r="K368" s="3">
        <v>43937</v>
      </c>
      <c r="L368" s="3" t="s">
        <v>188</v>
      </c>
      <c r="M368" s="7">
        <f t="shared" si="203"/>
        <v>241</v>
      </c>
      <c r="N368" s="7">
        <f t="shared" si="191"/>
        <v>8.0333333333333332</v>
      </c>
      <c r="O368" s="3">
        <v>44116</v>
      </c>
      <c r="P368" s="7">
        <f t="shared" si="204"/>
        <v>179</v>
      </c>
      <c r="Q368" s="7">
        <f t="shared" si="192"/>
        <v>5.9666666666666668</v>
      </c>
      <c r="R368" s="2">
        <v>13</v>
      </c>
      <c r="S368" s="2">
        <v>207</v>
      </c>
      <c r="T368" s="2">
        <v>27.3</v>
      </c>
      <c r="U368" s="2">
        <v>14</v>
      </c>
      <c r="V368" s="2">
        <v>3.9009999999999998</v>
      </c>
      <c r="W368" s="2">
        <v>7</v>
      </c>
      <c r="X368" s="2">
        <v>2</v>
      </c>
      <c r="Y368" s="2">
        <v>13.4</v>
      </c>
      <c r="Z368" s="2">
        <v>12.3</v>
      </c>
      <c r="AA368" s="2">
        <v>13</v>
      </c>
      <c r="AB368" s="2">
        <v>10.5</v>
      </c>
      <c r="AC368" s="2">
        <v>12.6</v>
      </c>
      <c r="AD368" s="2">
        <v>11.8</v>
      </c>
      <c r="AE368" s="2">
        <v>12</v>
      </c>
      <c r="AF368" s="2">
        <v>11.9</v>
      </c>
      <c r="AG368" s="2">
        <v>9.5</v>
      </c>
      <c r="AH368" s="2">
        <v>11.3</v>
      </c>
      <c r="AI368" s="2">
        <v>8.4</v>
      </c>
      <c r="AJ368" s="2">
        <v>8.5</v>
      </c>
      <c r="AK368" s="2">
        <v>8.8000000000000007</v>
      </c>
      <c r="AL368" s="2">
        <v>8.1999999999999993</v>
      </c>
      <c r="AM368" s="2">
        <v>9</v>
      </c>
      <c r="AN368" s="2">
        <v>8.5</v>
      </c>
      <c r="AO368" s="2">
        <v>9</v>
      </c>
      <c r="AP368" s="2">
        <v>12</v>
      </c>
      <c r="AQ368" s="2">
        <v>8.4</v>
      </c>
      <c r="AR368" s="2">
        <v>7.6</v>
      </c>
      <c r="AS368" s="2">
        <f t="shared" si="193"/>
        <v>8.84</v>
      </c>
      <c r="AT368" s="2">
        <f t="shared" si="194"/>
        <v>2.8152866242038215</v>
      </c>
      <c r="AU368" s="2">
        <v>37</v>
      </c>
      <c r="AV368" s="2">
        <v>34</v>
      </c>
      <c r="AW368" s="2">
        <v>39</v>
      </c>
      <c r="AX368" s="2">
        <v>32</v>
      </c>
      <c r="AY368" s="2">
        <v>45</v>
      </c>
      <c r="AZ368" s="2">
        <v>33</v>
      </c>
      <c r="BA368" s="2">
        <v>37</v>
      </c>
      <c r="BB368" s="2">
        <v>35</v>
      </c>
      <c r="BC368" s="2">
        <v>33</v>
      </c>
      <c r="BD368" s="2">
        <v>28</v>
      </c>
      <c r="BE368" s="2">
        <v>1</v>
      </c>
      <c r="BF368" s="2" t="s">
        <v>94</v>
      </c>
      <c r="BG368" s="2" t="s">
        <v>11</v>
      </c>
      <c r="BH368" s="3">
        <v>44013</v>
      </c>
      <c r="BI368" s="3" t="s">
        <v>190</v>
      </c>
      <c r="BJ368" s="3">
        <v>44323</v>
      </c>
      <c r="BK368" s="8">
        <f t="shared" si="195"/>
        <v>310</v>
      </c>
      <c r="BL368" s="8">
        <f t="shared" si="196"/>
        <v>10.333333333333334</v>
      </c>
      <c r="BM368" s="8">
        <f t="shared" si="207"/>
        <v>207</v>
      </c>
      <c r="BN368" s="9">
        <f t="shared" si="202"/>
        <v>6.9</v>
      </c>
      <c r="BO368" s="2">
        <v>282</v>
      </c>
      <c r="BP368" s="2">
        <v>43.9</v>
      </c>
      <c r="BQ368" s="2">
        <v>8</v>
      </c>
      <c r="BR368" s="2">
        <v>5.29</v>
      </c>
      <c r="BS368" s="2">
        <v>9</v>
      </c>
      <c r="BT368" s="2">
        <v>1</v>
      </c>
      <c r="BU368" s="2">
        <v>12</v>
      </c>
      <c r="BV368" s="2">
        <v>8.5</v>
      </c>
      <c r="BW368" s="2">
        <v>12</v>
      </c>
      <c r="BX368" s="2">
        <v>8</v>
      </c>
      <c r="BY368" s="2">
        <v>9</v>
      </c>
      <c r="BZ368" s="2">
        <v>9</v>
      </c>
      <c r="CA368" s="2">
        <v>9</v>
      </c>
      <c r="CB368" s="2">
        <v>8.5</v>
      </c>
      <c r="CC368" s="2">
        <v>8</v>
      </c>
      <c r="CD368" s="2">
        <v>7</v>
      </c>
      <c r="CE368" s="2">
        <v>8.6999999999999993</v>
      </c>
      <c r="CF368" s="2">
        <v>8.1999999999999993</v>
      </c>
      <c r="CG368" s="2">
        <v>8.5</v>
      </c>
      <c r="CH368" s="2">
        <v>8</v>
      </c>
      <c r="CI368" s="2">
        <v>8.1999999999999993</v>
      </c>
      <c r="CJ368" s="2">
        <v>8.5</v>
      </c>
      <c r="CK368" s="2">
        <v>8.5</v>
      </c>
      <c r="CL368" s="2">
        <v>8.6</v>
      </c>
      <c r="CM368" s="2">
        <v>8</v>
      </c>
      <c r="CN368" s="2">
        <v>7.8</v>
      </c>
      <c r="CO368" s="2">
        <v>30</v>
      </c>
      <c r="CP368" s="2">
        <v>25</v>
      </c>
      <c r="CQ368" s="2">
        <v>30</v>
      </c>
      <c r="CR368" s="2">
        <v>20</v>
      </c>
      <c r="CS368" s="2">
        <v>25</v>
      </c>
      <c r="CT368" s="2">
        <v>30</v>
      </c>
      <c r="CU368" s="2">
        <v>25</v>
      </c>
      <c r="CV368" s="2">
        <v>25</v>
      </c>
      <c r="CW368" s="2">
        <v>25</v>
      </c>
      <c r="CX368" s="2">
        <v>20</v>
      </c>
      <c r="CY368" s="2" t="s">
        <v>123</v>
      </c>
      <c r="CZ368" s="2" t="s">
        <v>94</v>
      </c>
      <c r="DA368" s="2" t="s">
        <v>12</v>
      </c>
    </row>
    <row r="369" spans="1:151" x14ac:dyDescent="0.3">
      <c r="A369" s="2">
        <v>368</v>
      </c>
      <c r="B369" s="2">
        <v>2</v>
      </c>
      <c r="C369" s="2">
        <v>2</v>
      </c>
      <c r="D369" s="2">
        <v>11</v>
      </c>
      <c r="E369" s="2" t="s">
        <v>56</v>
      </c>
      <c r="F369" s="2" t="s">
        <v>22</v>
      </c>
      <c r="G369" s="2" t="s">
        <v>15</v>
      </c>
      <c r="H369" s="2">
        <v>1</v>
      </c>
      <c r="J369" s="3">
        <v>43696</v>
      </c>
      <c r="K369" s="3">
        <v>43954</v>
      </c>
      <c r="L369" s="3" t="s">
        <v>188</v>
      </c>
      <c r="M369" s="7">
        <f t="shared" si="203"/>
        <v>258</v>
      </c>
      <c r="N369" s="7">
        <f t="shared" si="191"/>
        <v>8.6</v>
      </c>
      <c r="O369" s="3">
        <v>44165</v>
      </c>
      <c r="P369" s="7">
        <f t="shared" si="204"/>
        <v>211</v>
      </c>
      <c r="Q369" s="7">
        <f t="shared" si="192"/>
        <v>7.0333333333333332</v>
      </c>
      <c r="R369" s="2">
        <v>14</v>
      </c>
      <c r="S369" s="2">
        <v>193.2</v>
      </c>
      <c r="T369" s="2">
        <v>29</v>
      </c>
      <c r="U369" s="2">
        <v>15</v>
      </c>
      <c r="V369" s="2">
        <v>3.1259999999999999</v>
      </c>
      <c r="W369" s="2">
        <v>6</v>
      </c>
      <c r="X369" s="2">
        <v>2</v>
      </c>
      <c r="Y369" s="2">
        <v>12</v>
      </c>
      <c r="Z369" s="2">
        <v>9.5</v>
      </c>
      <c r="AA369" s="2">
        <v>8.5</v>
      </c>
      <c r="AB369" s="2">
        <v>12</v>
      </c>
      <c r="AC369" s="2">
        <v>12.6</v>
      </c>
      <c r="AD369" s="2">
        <v>11.3</v>
      </c>
      <c r="AE369" s="2">
        <v>10.5</v>
      </c>
      <c r="AF369" s="2">
        <v>11.7</v>
      </c>
      <c r="AG369" s="2">
        <v>10.8</v>
      </c>
      <c r="AH369" s="2">
        <v>10</v>
      </c>
      <c r="AI369" s="2">
        <v>8.4</v>
      </c>
      <c r="AJ369" s="2">
        <v>7.5</v>
      </c>
      <c r="AK369" s="2">
        <v>7.5</v>
      </c>
      <c r="AL369" s="2">
        <v>8</v>
      </c>
      <c r="AM369" s="2">
        <v>9.6</v>
      </c>
      <c r="AN369" s="2">
        <v>8.6</v>
      </c>
      <c r="AO369" s="2">
        <v>9</v>
      </c>
      <c r="AP369" s="2">
        <v>8</v>
      </c>
      <c r="AQ369" s="2">
        <v>7.6</v>
      </c>
      <c r="AR369" s="2">
        <v>7.8</v>
      </c>
      <c r="AS369" s="2">
        <f t="shared" si="193"/>
        <v>8.1999999999999993</v>
      </c>
      <c r="AT369" s="2">
        <f t="shared" si="194"/>
        <v>2.6114649681528661</v>
      </c>
      <c r="AU369" s="2">
        <v>31</v>
      </c>
      <c r="AV369" s="2">
        <v>27</v>
      </c>
      <c r="AW369" s="2">
        <v>20</v>
      </c>
      <c r="AX369" s="2">
        <v>26</v>
      </c>
      <c r="AY369" s="2">
        <v>43</v>
      </c>
      <c r="AZ369" s="2">
        <v>34</v>
      </c>
      <c r="BA369" s="2">
        <v>28</v>
      </c>
      <c r="BB369" s="2">
        <v>25</v>
      </c>
      <c r="BC369" s="2">
        <v>28</v>
      </c>
      <c r="BD369" s="2">
        <v>24</v>
      </c>
      <c r="BE369" s="2" t="s">
        <v>95</v>
      </c>
      <c r="BF369" s="2" t="s">
        <v>94</v>
      </c>
      <c r="BG369" s="2" t="s">
        <v>11</v>
      </c>
      <c r="BH369" s="3">
        <v>44086</v>
      </c>
      <c r="BI369" s="3" t="s">
        <v>191</v>
      </c>
      <c r="BJ369" s="3">
        <v>44300</v>
      </c>
      <c r="BK369" s="8">
        <f t="shared" si="195"/>
        <v>214</v>
      </c>
      <c r="BL369" s="8">
        <f t="shared" si="196"/>
        <v>7.1333333333333337</v>
      </c>
      <c r="BM369" s="8">
        <f t="shared" si="207"/>
        <v>135</v>
      </c>
      <c r="BN369" s="9">
        <f t="shared" si="202"/>
        <v>4.5</v>
      </c>
      <c r="BO369" s="2">
        <v>280</v>
      </c>
      <c r="BP369" s="2">
        <v>42.5</v>
      </c>
      <c r="BQ369" s="2">
        <v>16</v>
      </c>
      <c r="BR369" s="2">
        <v>6.3150000000000004</v>
      </c>
      <c r="BS369" s="2">
        <v>8</v>
      </c>
      <c r="BT369" s="2">
        <v>1</v>
      </c>
      <c r="BU369" s="2">
        <v>13.3</v>
      </c>
      <c r="BV369" s="2">
        <v>12.5</v>
      </c>
      <c r="BW369" s="2">
        <v>11.8</v>
      </c>
      <c r="BX369" s="2">
        <v>12</v>
      </c>
      <c r="BY369" s="2">
        <v>10.7</v>
      </c>
      <c r="BZ369" s="2">
        <v>10.8</v>
      </c>
      <c r="CA369" s="2">
        <v>12.7</v>
      </c>
      <c r="CB369" s="2">
        <v>13.4</v>
      </c>
      <c r="CC369" s="2">
        <v>12.3</v>
      </c>
      <c r="CD369" s="2">
        <v>10.8</v>
      </c>
      <c r="CE369" s="2">
        <v>9</v>
      </c>
      <c r="CF369" s="2">
        <v>8.8000000000000007</v>
      </c>
      <c r="CG369" s="2">
        <v>9.1999999999999993</v>
      </c>
      <c r="CH369" s="2">
        <v>9.5</v>
      </c>
      <c r="CI369" s="2">
        <v>9.1999999999999993</v>
      </c>
      <c r="CJ369" s="2">
        <v>9</v>
      </c>
      <c r="CK369" s="2">
        <v>8.4</v>
      </c>
      <c r="CL369" s="2">
        <v>9</v>
      </c>
      <c r="CM369" s="2">
        <v>9</v>
      </c>
      <c r="CN369" s="2">
        <v>8.8000000000000007</v>
      </c>
      <c r="CO369" s="2">
        <v>45</v>
      </c>
      <c r="CP369" s="2">
        <v>40</v>
      </c>
      <c r="CQ369" s="2">
        <v>35</v>
      </c>
      <c r="CR369" s="2">
        <v>45</v>
      </c>
      <c r="CS369" s="2">
        <v>35</v>
      </c>
      <c r="CT369" s="2">
        <v>35</v>
      </c>
      <c r="CU369" s="2">
        <v>40</v>
      </c>
      <c r="CV369" s="2">
        <v>45</v>
      </c>
      <c r="CW369" s="2">
        <v>40</v>
      </c>
      <c r="CX369" s="2">
        <v>35</v>
      </c>
      <c r="CY369" s="2">
        <v>1</v>
      </c>
      <c r="CZ369" s="2" t="s">
        <v>94</v>
      </c>
      <c r="DA369" s="2" t="s">
        <v>12</v>
      </c>
      <c r="DB369" s="3">
        <v>44291</v>
      </c>
      <c r="DC369" s="3" t="s">
        <v>189</v>
      </c>
      <c r="DD369" s="3">
        <v>44541</v>
      </c>
      <c r="DE369" s="8">
        <f t="shared" si="198"/>
        <v>250</v>
      </c>
      <c r="DF369" s="8">
        <f t="shared" si="199"/>
        <v>8.3333333333333339</v>
      </c>
      <c r="DG369" s="8">
        <f t="shared" si="200"/>
        <v>241</v>
      </c>
      <c r="DH369" s="9">
        <f t="shared" si="201"/>
        <v>8.0333333333333332</v>
      </c>
      <c r="DI369" s="2">
        <v>365</v>
      </c>
      <c r="DJ369" s="2">
        <v>48</v>
      </c>
      <c r="DK369" s="2">
        <v>3</v>
      </c>
      <c r="DL369" s="2">
        <v>8.91</v>
      </c>
      <c r="DM369" s="2">
        <v>8</v>
      </c>
      <c r="DN369" s="2">
        <v>2</v>
      </c>
      <c r="DO369" s="2">
        <v>13</v>
      </c>
      <c r="DP369" s="2">
        <v>12</v>
      </c>
      <c r="DQ369" s="2">
        <v>11</v>
      </c>
      <c r="DR369" s="2">
        <v>12</v>
      </c>
      <c r="DS369" s="2">
        <v>13.3</v>
      </c>
      <c r="DT369" s="2">
        <v>13</v>
      </c>
      <c r="DU369" s="2">
        <v>11</v>
      </c>
      <c r="DV369" s="2">
        <v>12.5</v>
      </c>
      <c r="DW369" s="2">
        <v>12</v>
      </c>
      <c r="DX369" s="2">
        <v>9.1999999999999993</v>
      </c>
      <c r="DY369" s="2">
        <v>8.4</v>
      </c>
      <c r="DZ369" s="2">
        <v>8.6</v>
      </c>
      <c r="EA369" s="2">
        <v>8.6999999999999993</v>
      </c>
      <c r="EB369" s="2">
        <v>8</v>
      </c>
      <c r="EC369" s="2">
        <v>8.4</v>
      </c>
      <c r="ED369" s="2">
        <v>8</v>
      </c>
      <c r="EE369" s="2">
        <v>8</v>
      </c>
      <c r="EF369" s="2">
        <v>8.1999999999999993</v>
      </c>
      <c r="EG369" s="2">
        <v>8</v>
      </c>
      <c r="EH369" s="2">
        <v>8</v>
      </c>
      <c r="EI369" s="2">
        <v>40</v>
      </c>
      <c r="EJ369" s="2">
        <v>40</v>
      </c>
      <c r="EK369" s="2">
        <v>45</v>
      </c>
      <c r="EL369" s="2">
        <v>35</v>
      </c>
      <c r="EM369" s="2">
        <v>45</v>
      </c>
      <c r="EN369" s="2">
        <v>35</v>
      </c>
      <c r="EO369" s="2">
        <v>30</v>
      </c>
      <c r="EP369" s="2">
        <v>40</v>
      </c>
      <c r="EQ369" s="2">
        <v>35</v>
      </c>
      <c r="ER369" s="2">
        <v>35</v>
      </c>
      <c r="ES369" s="2" t="s">
        <v>123</v>
      </c>
      <c r="ET369" s="2" t="s">
        <v>94</v>
      </c>
      <c r="EU369" s="2" t="s">
        <v>18</v>
      </c>
    </row>
    <row r="370" spans="1:151" x14ac:dyDescent="0.3">
      <c r="A370" s="2">
        <v>369</v>
      </c>
      <c r="B370" s="2">
        <v>2</v>
      </c>
      <c r="C370" s="2">
        <v>3</v>
      </c>
      <c r="D370" s="2">
        <v>11</v>
      </c>
      <c r="E370" s="2" t="s">
        <v>56</v>
      </c>
      <c r="F370" s="2" t="s">
        <v>22</v>
      </c>
      <c r="G370" s="2" t="s">
        <v>15</v>
      </c>
      <c r="H370" s="2">
        <v>1</v>
      </c>
      <c r="J370" s="3">
        <v>43696</v>
      </c>
      <c r="K370" s="3">
        <v>43948</v>
      </c>
      <c r="L370" s="3" t="s">
        <v>188</v>
      </c>
      <c r="M370" s="7">
        <f t="shared" si="203"/>
        <v>252</v>
      </c>
      <c r="N370" s="7">
        <f t="shared" si="191"/>
        <v>8.4</v>
      </c>
      <c r="O370" s="3">
        <v>44287</v>
      </c>
      <c r="P370" s="7">
        <f t="shared" si="204"/>
        <v>339</v>
      </c>
      <c r="Q370" s="7">
        <f t="shared" si="192"/>
        <v>11.3</v>
      </c>
      <c r="R370" s="2">
        <v>10</v>
      </c>
      <c r="S370" s="2">
        <v>204</v>
      </c>
      <c r="T370" s="2">
        <v>27</v>
      </c>
      <c r="U370" s="2">
        <v>13</v>
      </c>
      <c r="V370" s="2">
        <v>3.1579999999999999</v>
      </c>
      <c r="W370" s="2">
        <v>6</v>
      </c>
      <c r="X370" s="2">
        <v>2</v>
      </c>
      <c r="Y370" s="2">
        <v>11</v>
      </c>
      <c r="Z370" s="2">
        <v>11.2</v>
      </c>
      <c r="AA370" s="2">
        <v>12</v>
      </c>
      <c r="AB370" s="2">
        <v>11.4</v>
      </c>
      <c r="AC370" s="2">
        <v>9.6</v>
      </c>
      <c r="AD370" s="2">
        <v>8</v>
      </c>
      <c r="AE370" s="2">
        <v>12.6</v>
      </c>
      <c r="AF370" s="2">
        <v>10</v>
      </c>
      <c r="AG370" s="2">
        <v>9</v>
      </c>
      <c r="AH370" s="2">
        <v>10</v>
      </c>
      <c r="AI370" s="2">
        <v>8</v>
      </c>
      <c r="AJ370" s="2">
        <v>9</v>
      </c>
      <c r="AK370" s="2">
        <v>8</v>
      </c>
      <c r="AL370" s="2">
        <v>9</v>
      </c>
      <c r="AM370" s="2">
        <v>8.1999999999999993</v>
      </c>
      <c r="AN370" s="2">
        <v>8.1999999999999993</v>
      </c>
      <c r="AO370" s="2">
        <v>8.1999999999999993</v>
      </c>
      <c r="AP370" s="2">
        <v>7.8</v>
      </c>
      <c r="AQ370" s="2">
        <v>8.4</v>
      </c>
      <c r="AR370" s="2">
        <v>8</v>
      </c>
      <c r="AS370" s="2">
        <f t="shared" si="193"/>
        <v>8.2800000000000011</v>
      </c>
      <c r="AT370" s="2">
        <f t="shared" si="194"/>
        <v>2.636942675159236</v>
      </c>
      <c r="AU370" s="2">
        <v>30</v>
      </c>
      <c r="AV370" s="2">
        <v>33</v>
      </c>
      <c r="AW370" s="2">
        <v>32</v>
      </c>
      <c r="AX370" s="2">
        <v>34</v>
      </c>
      <c r="AY370" s="2">
        <v>28</v>
      </c>
      <c r="AZ370" s="2">
        <v>26</v>
      </c>
      <c r="BA370" s="2">
        <v>36</v>
      </c>
      <c r="BB370" s="2">
        <v>24</v>
      </c>
      <c r="BC370" s="2">
        <v>25</v>
      </c>
      <c r="BD370" s="2">
        <v>28</v>
      </c>
      <c r="BE370" s="2" t="s">
        <v>95</v>
      </c>
      <c r="BF370" s="2" t="s">
        <v>94</v>
      </c>
      <c r="BG370" s="2" t="s">
        <v>11</v>
      </c>
      <c r="BH370" s="3">
        <v>44285</v>
      </c>
      <c r="BI370" s="3" t="s">
        <v>189</v>
      </c>
      <c r="BJ370" s="3">
        <v>44438</v>
      </c>
      <c r="BK370" s="8">
        <f t="shared" si="195"/>
        <v>153</v>
      </c>
      <c r="BM370" s="8">
        <f t="shared" si="207"/>
        <v>151</v>
      </c>
      <c r="BN370" s="9">
        <f t="shared" si="202"/>
        <v>5.0333333333333332</v>
      </c>
      <c r="BO370" s="2">
        <v>237</v>
      </c>
      <c r="BP370" s="2">
        <v>37.4</v>
      </c>
      <c r="BQ370" s="2">
        <v>17</v>
      </c>
      <c r="BR370" s="2">
        <v>5.05</v>
      </c>
      <c r="BS370" s="2">
        <v>8</v>
      </c>
      <c r="BT370" s="2">
        <v>2</v>
      </c>
      <c r="BU370" s="2">
        <v>13.7</v>
      </c>
      <c r="BV370" s="2">
        <v>13.5</v>
      </c>
      <c r="BW370" s="2">
        <v>13</v>
      </c>
      <c r="BX370" s="2">
        <v>14</v>
      </c>
      <c r="BY370" s="2">
        <v>11.6</v>
      </c>
      <c r="BZ370" s="2">
        <v>12.6</v>
      </c>
      <c r="CA370" s="2">
        <v>11.5</v>
      </c>
      <c r="CB370" s="2">
        <v>9.8000000000000007</v>
      </c>
      <c r="CC370" s="2">
        <v>10.5</v>
      </c>
      <c r="CD370" s="2">
        <v>10</v>
      </c>
      <c r="CE370" s="2">
        <v>8.5</v>
      </c>
      <c r="CF370" s="2">
        <v>8</v>
      </c>
      <c r="CG370" s="2">
        <v>8.4</v>
      </c>
      <c r="CH370" s="2">
        <v>8</v>
      </c>
      <c r="CI370" s="2">
        <v>8</v>
      </c>
      <c r="CJ370" s="2">
        <v>8.4</v>
      </c>
      <c r="CK370" s="2">
        <v>8.6</v>
      </c>
      <c r="CL370" s="2">
        <v>8.5</v>
      </c>
      <c r="CM370" s="2">
        <v>7.8</v>
      </c>
      <c r="CN370" s="2">
        <v>7</v>
      </c>
      <c r="CO370" s="2">
        <v>42</v>
      </c>
      <c r="CP370" s="2">
        <v>35</v>
      </c>
      <c r="CQ370" s="2">
        <v>39</v>
      </c>
      <c r="CR370" s="2">
        <v>41</v>
      </c>
      <c r="CS370" s="2">
        <v>32</v>
      </c>
      <c r="CT370" s="2">
        <v>40</v>
      </c>
      <c r="CU370" s="2">
        <v>34</v>
      </c>
      <c r="CV370" s="2">
        <v>22</v>
      </c>
      <c r="CW370" s="2">
        <v>24</v>
      </c>
      <c r="CX370" s="2">
        <v>20</v>
      </c>
      <c r="CY370" s="2">
        <v>1</v>
      </c>
      <c r="CZ370" s="2" t="s">
        <v>94</v>
      </c>
      <c r="DA370" s="2" t="s">
        <v>12</v>
      </c>
      <c r="DB370" s="3">
        <v>44377</v>
      </c>
      <c r="DC370" s="3" t="s">
        <v>190</v>
      </c>
      <c r="DD370" s="3">
        <v>44511</v>
      </c>
      <c r="DE370" s="8">
        <f t="shared" ref="DE370" si="208">DD:DD-DB:DB</f>
        <v>134</v>
      </c>
      <c r="DF370" s="8">
        <f t="shared" ref="DF370" si="209">DE370/30</f>
        <v>4.4666666666666668</v>
      </c>
      <c r="DG370" s="8">
        <f t="shared" ref="DG370" si="210">DD:DD-BJ:BJ</f>
        <v>73</v>
      </c>
      <c r="DH370" s="9">
        <f t="shared" ref="DH370" si="211">DG:DG/30</f>
        <v>2.4333333333333331</v>
      </c>
      <c r="DI370" s="2">
        <v>318</v>
      </c>
      <c r="DJ370" s="2">
        <v>47</v>
      </c>
      <c r="DK370" s="2">
        <v>6</v>
      </c>
      <c r="DL370" s="2">
        <v>6.4649999999999999</v>
      </c>
      <c r="DM370" s="2">
        <v>8</v>
      </c>
      <c r="DN370" s="2">
        <v>2</v>
      </c>
      <c r="DO370" s="2">
        <v>11</v>
      </c>
      <c r="DP370" s="2">
        <v>11</v>
      </c>
      <c r="DQ370" s="2">
        <v>11</v>
      </c>
      <c r="DR370" s="2">
        <v>10.6</v>
      </c>
      <c r="DS370" s="2">
        <v>11</v>
      </c>
      <c r="DT370" s="2">
        <v>11.5</v>
      </c>
      <c r="DU370" s="2">
        <v>12.6</v>
      </c>
      <c r="DV370" s="2">
        <v>10</v>
      </c>
      <c r="DW370" s="2">
        <v>11.3</v>
      </c>
      <c r="DX370" s="2">
        <v>10</v>
      </c>
      <c r="DY370" s="2">
        <v>8.4</v>
      </c>
      <c r="DZ370" s="2">
        <v>7.6</v>
      </c>
      <c r="EA370" s="2">
        <v>7.3</v>
      </c>
      <c r="EB370" s="2">
        <v>8</v>
      </c>
      <c r="EC370" s="2">
        <v>6</v>
      </c>
      <c r="ED370" s="2">
        <v>8</v>
      </c>
      <c r="EE370" s="2">
        <v>7.6</v>
      </c>
      <c r="EF370" s="2">
        <v>7.8</v>
      </c>
      <c r="EG370" s="2">
        <v>7.6</v>
      </c>
      <c r="EH370" s="2">
        <v>7</v>
      </c>
      <c r="EI370" s="2">
        <v>45</v>
      </c>
      <c r="EJ370" s="2">
        <v>40</v>
      </c>
      <c r="EK370" s="2">
        <v>35</v>
      </c>
      <c r="EL370" s="2">
        <v>35</v>
      </c>
      <c r="EM370" s="2">
        <v>25</v>
      </c>
      <c r="EN370" s="2">
        <v>35</v>
      </c>
      <c r="EO370" s="2">
        <v>40</v>
      </c>
      <c r="EP370" s="2">
        <v>35</v>
      </c>
      <c r="EQ370" s="2">
        <v>30</v>
      </c>
      <c r="ER370" s="2">
        <v>25</v>
      </c>
      <c r="ES370" s="2" t="s">
        <v>123</v>
      </c>
      <c r="ET370" s="2" t="s">
        <v>94</v>
      </c>
      <c r="EU370" s="2" t="s">
        <v>18</v>
      </c>
    </row>
    <row r="371" spans="1:151" x14ac:dyDescent="0.3">
      <c r="A371" s="2">
        <v>370</v>
      </c>
      <c r="B371" s="2">
        <v>2</v>
      </c>
      <c r="C371" s="2">
        <v>1</v>
      </c>
      <c r="D371" s="2">
        <v>11</v>
      </c>
      <c r="E371" s="2" t="s">
        <v>58</v>
      </c>
      <c r="F371" s="2" t="s">
        <v>17</v>
      </c>
      <c r="G371" s="2" t="s">
        <v>15</v>
      </c>
      <c r="H371" s="2">
        <v>1</v>
      </c>
      <c r="J371" s="3">
        <v>43696</v>
      </c>
      <c r="K371" s="3">
        <v>43952</v>
      </c>
      <c r="L371" s="3" t="s">
        <v>188</v>
      </c>
      <c r="M371" s="7">
        <f t="shared" si="203"/>
        <v>256</v>
      </c>
      <c r="N371" s="7">
        <f t="shared" si="191"/>
        <v>8.5333333333333332</v>
      </c>
      <c r="O371" s="3">
        <v>44165</v>
      </c>
      <c r="P371" s="7">
        <f t="shared" si="204"/>
        <v>213</v>
      </c>
      <c r="Q371" s="7">
        <f t="shared" si="192"/>
        <v>7.1</v>
      </c>
      <c r="R371" s="2">
        <v>15</v>
      </c>
      <c r="S371" s="2">
        <v>219</v>
      </c>
      <c r="T371" s="2">
        <v>31.8</v>
      </c>
      <c r="U371" s="2">
        <v>15</v>
      </c>
      <c r="V371" s="2">
        <v>1.3</v>
      </c>
      <c r="W371" s="2">
        <v>6</v>
      </c>
      <c r="X371" s="2">
        <v>2</v>
      </c>
      <c r="Y371" s="2">
        <v>8.5</v>
      </c>
      <c r="Z371" s="2">
        <v>9</v>
      </c>
      <c r="AA371" s="2">
        <v>6</v>
      </c>
      <c r="AB371" s="2">
        <v>9.5</v>
      </c>
      <c r="AC371" s="2">
        <v>8</v>
      </c>
      <c r="AD371" s="2">
        <v>7.5</v>
      </c>
      <c r="AE371" s="2">
        <v>8.6999999999999993</v>
      </c>
      <c r="AF371" s="2">
        <v>8</v>
      </c>
      <c r="AG371" s="2">
        <v>6.5</v>
      </c>
      <c r="AH371" s="2">
        <v>9.5</v>
      </c>
      <c r="AI371" s="2">
        <v>4.8</v>
      </c>
      <c r="AJ371" s="2">
        <v>6.2</v>
      </c>
      <c r="AK371" s="2">
        <v>4.2</v>
      </c>
      <c r="AL371" s="2">
        <v>4.8</v>
      </c>
      <c r="AM371" s="2">
        <v>4.5999999999999996</v>
      </c>
      <c r="AN371" s="2">
        <v>5.3</v>
      </c>
      <c r="AO371" s="2">
        <v>5</v>
      </c>
      <c r="AP371" s="2">
        <v>3.7</v>
      </c>
      <c r="AQ371" s="2">
        <v>4.7</v>
      </c>
      <c r="AR371" s="2">
        <v>4.8</v>
      </c>
      <c r="AS371" s="2">
        <f t="shared" si="193"/>
        <v>4.8100000000000005</v>
      </c>
      <c r="AT371" s="2">
        <f t="shared" si="194"/>
        <v>1.5318471337579618</v>
      </c>
      <c r="AU371" s="2">
        <v>7</v>
      </c>
      <c r="AV371" s="2">
        <v>14</v>
      </c>
      <c r="AW371" s="2">
        <v>4</v>
      </c>
      <c r="AX371" s="2">
        <v>11</v>
      </c>
      <c r="AY371" s="2">
        <v>7</v>
      </c>
      <c r="AZ371" s="2">
        <v>7</v>
      </c>
      <c r="BA371" s="2">
        <v>7</v>
      </c>
      <c r="BB371" s="2">
        <v>6</v>
      </c>
      <c r="BC371" s="2">
        <v>6</v>
      </c>
      <c r="BD371" s="2">
        <v>8</v>
      </c>
      <c r="BE371" s="2" t="s">
        <v>95</v>
      </c>
      <c r="BF371" s="2" t="s">
        <v>94</v>
      </c>
      <c r="BG371" s="2" t="s">
        <v>11</v>
      </c>
      <c r="BH371" s="3">
        <v>44217</v>
      </c>
      <c r="BI371" s="3" t="s">
        <v>188</v>
      </c>
      <c r="BJ371" s="3">
        <v>44412</v>
      </c>
      <c r="BK371" s="8">
        <f t="shared" si="195"/>
        <v>195</v>
      </c>
      <c r="BL371" s="8">
        <f t="shared" si="196"/>
        <v>6.5</v>
      </c>
      <c r="BM371" s="8">
        <f t="shared" si="207"/>
        <v>247</v>
      </c>
      <c r="BN371" s="9">
        <f t="shared" si="202"/>
        <v>8.2333333333333325</v>
      </c>
      <c r="BO371" s="2">
        <v>243.6</v>
      </c>
      <c r="BP371" s="2">
        <v>37.299999999999997</v>
      </c>
      <c r="BQ371" s="2">
        <v>16</v>
      </c>
      <c r="BR371" s="2">
        <v>1.58</v>
      </c>
      <c r="BS371" s="2">
        <v>6</v>
      </c>
      <c r="BT371" s="2">
        <v>2</v>
      </c>
      <c r="BU371" s="2">
        <v>9.5</v>
      </c>
      <c r="BV371" s="2">
        <v>8.5</v>
      </c>
      <c r="BW371" s="2">
        <v>10.199999999999999</v>
      </c>
      <c r="BX371" s="2">
        <v>7.8</v>
      </c>
      <c r="BY371" s="2">
        <v>9</v>
      </c>
      <c r="BZ371" s="2">
        <v>8.5</v>
      </c>
      <c r="CA371" s="2">
        <v>9.6</v>
      </c>
      <c r="CB371" s="2">
        <v>10</v>
      </c>
      <c r="CC371" s="2">
        <v>9.8000000000000007</v>
      </c>
      <c r="CD371" s="2">
        <v>9.3000000000000007</v>
      </c>
      <c r="CE371" s="2">
        <v>5</v>
      </c>
      <c r="CF371" s="2">
        <v>5.7</v>
      </c>
      <c r="CG371" s="2">
        <v>4.8</v>
      </c>
      <c r="CH371" s="2">
        <v>5</v>
      </c>
      <c r="CI371" s="2">
        <v>5.5</v>
      </c>
      <c r="CJ371" s="2">
        <v>5.2</v>
      </c>
      <c r="CK371" s="2">
        <v>6.2</v>
      </c>
      <c r="CL371" s="2">
        <v>4.8</v>
      </c>
      <c r="CM371" s="2">
        <v>5.8</v>
      </c>
      <c r="CN371" s="2">
        <v>6.4</v>
      </c>
      <c r="CO371" s="2">
        <v>10</v>
      </c>
      <c r="CP371" s="2">
        <v>8</v>
      </c>
      <c r="CQ371" s="2">
        <v>9</v>
      </c>
      <c r="CR371" s="2">
        <v>7</v>
      </c>
      <c r="CS371" s="2">
        <v>8</v>
      </c>
      <c r="CT371" s="2">
        <v>7</v>
      </c>
      <c r="CU371" s="2">
        <v>11</v>
      </c>
      <c r="CV371" s="2">
        <v>10</v>
      </c>
      <c r="CW371" s="2">
        <v>11</v>
      </c>
      <c r="CX371" s="2">
        <v>12</v>
      </c>
      <c r="CY371" s="2" t="s">
        <v>95</v>
      </c>
      <c r="CZ371" s="2" t="s">
        <v>94</v>
      </c>
      <c r="DA371" s="2" t="s">
        <v>12</v>
      </c>
      <c r="DB371" s="3">
        <v>44253</v>
      </c>
      <c r="DC371" s="3" t="s">
        <v>188</v>
      </c>
      <c r="DD371" s="3">
        <v>44482</v>
      </c>
      <c r="DE371" s="8">
        <f t="shared" si="198"/>
        <v>229</v>
      </c>
      <c r="DF371" s="8">
        <f t="shared" si="199"/>
        <v>7.6333333333333337</v>
      </c>
      <c r="DG371" s="8">
        <f t="shared" si="200"/>
        <v>70</v>
      </c>
      <c r="DH371" s="9">
        <f t="shared" si="201"/>
        <v>2.3333333333333335</v>
      </c>
      <c r="DI371" s="2">
        <v>232</v>
      </c>
      <c r="DJ371" s="2">
        <v>36.4</v>
      </c>
      <c r="DK371" s="2">
        <v>6</v>
      </c>
      <c r="DL371" s="2">
        <v>1.5149999999999999</v>
      </c>
      <c r="DM371" s="2">
        <v>7</v>
      </c>
      <c r="DN371" s="2">
        <v>2</v>
      </c>
      <c r="DO371" s="2">
        <v>8.5</v>
      </c>
      <c r="DP371" s="2">
        <v>8</v>
      </c>
      <c r="DQ371" s="2">
        <v>7</v>
      </c>
      <c r="DR371" s="2">
        <v>8</v>
      </c>
      <c r="DS371" s="2">
        <v>8.1999999999999993</v>
      </c>
      <c r="DT371" s="2">
        <v>8.5</v>
      </c>
      <c r="DU371" s="2">
        <v>8.4</v>
      </c>
      <c r="DV371" s="2">
        <v>8.5</v>
      </c>
      <c r="DW371" s="2">
        <v>7.6</v>
      </c>
      <c r="DX371" s="2">
        <v>7.2</v>
      </c>
      <c r="DY371" s="2">
        <v>5.4</v>
      </c>
      <c r="DZ371" s="2">
        <v>5</v>
      </c>
      <c r="EA371" s="2">
        <v>4.5999999999999996</v>
      </c>
      <c r="EB371" s="2">
        <v>4.8</v>
      </c>
      <c r="EC371" s="2">
        <v>5</v>
      </c>
      <c r="ED371" s="2">
        <v>5.2</v>
      </c>
      <c r="EE371" s="2">
        <v>5</v>
      </c>
      <c r="EF371" s="2">
        <v>4.7</v>
      </c>
      <c r="EG371" s="2">
        <v>4</v>
      </c>
      <c r="EH371" s="2">
        <v>3.8</v>
      </c>
      <c r="EI371" s="2">
        <v>10</v>
      </c>
      <c r="EJ371" s="2">
        <v>10</v>
      </c>
      <c r="EK371" s="2">
        <v>10</v>
      </c>
      <c r="EL371" s="2">
        <v>10</v>
      </c>
      <c r="EM371" s="2">
        <v>10</v>
      </c>
      <c r="EN371" s="2">
        <v>10</v>
      </c>
      <c r="EO371" s="2">
        <v>10</v>
      </c>
      <c r="EP371" s="2">
        <v>10</v>
      </c>
      <c r="EQ371" s="2">
        <v>10</v>
      </c>
      <c r="ER371" s="2">
        <v>5</v>
      </c>
      <c r="ES371" s="2" t="s">
        <v>125</v>
      </c>
      <c r="ET371" s="2" t="s">
        <v>94</v>
      </c>
      <c r="EU371" s="2" t="s">
        <v>18</v>
      </c>
    </row>
    <row r="372" spans="1:151" x14ac:dyDescent="0.3">
      <c r="A372" s="2">
        <v>371</v>
      </c>
      <c r="B372" s="2">
        <v>2</v>
      </c>
      <c r="C372" s="2">
        <v>2</v>
      </c>
      <c r="D372" s="2">
        <v>11</v>
      </c>
      <c r="E372" s="2" t="s">
        <v>58</v>
      </c>
      <c r="F372" s="2" t="s">
        <v>17</v>
      </c>
      <c r="G372" s="2" t="s">
        <v>15</v>
      </c>
      <c r="H372" s="2">
        <v>1</v>
      </c>
      <c r="J372" s="3">
        <v>43696</v>
      </c>
      <c r="K372" s="3">
        <v>44011</v>
      </c>
      <c r="L372" s="3" t="s">
        <v>190</v>
      </c>
      <c r="M372" s="7">
        <f t="shared" si="203"/>
        <v>315</v>
      </c>
      <c r="N372" s="7">
        <f t="shared" si="191"/>
        <v>10.5</v>
      </c>
      <c r="O372" s="3">
        <v>44198</v>
      </c>
      <c r="P372" s="7">
        <f t="shared" si="204"/>
        <v>187</v>
      </c>
      <c r="Q372" s="7">
        <f t="shared" si="192"/>
        <v>6.2333333333333334</v>
      </c>
      <c r="R372" s="2">
        <v>14</v>
      </c>
      <c r="S372" s="2">
        <v>226.2</v>
      </c>
      <c r="T372" s="2">
        <v>30.7</v>
      </c>
      <c r="U372" s="2">
        <v>14</v>
      </c>
      <c r="V372" s="2">
        <v>1.0049999999999999</v>
      </c>
      <c r="W372" s="2">
        <v>6</v>
      </c>
      <c r="X372" s="2">
        <v>2</v>
      </c>
      <c r="Y372" s="2">
        <v>9.6999999999999993</v>
      </c>
      <c r="Z372" s="2">
        <v>8</v>
      </c>
      <c r="AA372" s="2">
        <v>6.8</v>
      </c>
      <c r="AB372" s="2">
        <v>8</v>
      </c>
      <c r="AC372" s="2">
        <v>6</v>
      </c>
      <c r="AD372" s="2">
        <v>7.5</v>
      </c>
      <c r="AE372" s="2">
        <v>6.2</v>
      </c>
      <c r="AF372" s="2">
        <v>8.6999999999999993</v>
      </c>
      <c r="AG372" s="2">
        <v>7.5</v>
      </c>
      <c r="AH372" s="2">
        <v>7.7</v>
      </c>
      <c r="AI372" s="2">
        <v>5.7</v>
      </c>
      <c r="AJ372" s="2">
        <v>4.5</v>
      </c>
      <c r="AK372" s="2">
        <v>4.5999999999999996</v>
      </c>
      <c r="AL372" s="2">
        <v>4.8</v>
      </c>
      <c r="AM372" s="2">
        <v>4.2</v>
      </c>
      <c r="AN372" s="2">
        <v>5</v>
      </c>
      <c r="AO372" s="2">
        <v>4.5999999999999996</v>
      </c>
      <c r="AP372" s="2">
        <v>5.2</v>
      </c>
      <c r="AQ372" s="2">
        <v>4.2</v>
      </c>
      <c r="AR372" s="2">
        <v>5</v>
      </c>
      <c r="AS372" s="2">
        <f t="shared" si="193"/>
        <v>4.78</v>
      </c>
      <c r="AT372" s="2">
        <f t="shared" si="194"/>
        <v>1.5222929936305734</v>
      </c>
      <c r="AU372" s="2">
        <v>10</v>
      </c>
      <c r="AV372" s="2">
        <v>7</v>
      </c>
      <c r="AW372" s="2">
        <v>5</v>
      </c>
      <c r="AX372" s="2">
        <v>5</v>
      </c>
      <c r="AY372" s="2">
        <v>5</v>
      </c>
      <c r="AZ372" s="2">
        <v>5</v>
      </c>
      <c r="BA372" s="2">
        <v>5</v>
      </c>
      <c r="BB372" s="2">
        <v>10</v>
      </c>
      <c r="BC372" s="2">
        <v>5</v>
      </c>
      <c r="BD372" s="2">
        <v>5</v>
      </c>
      <c r="BE372" s="2" t="s">
        <v>95</v>
      </c>
      <c r="BF372" s="2" t="s">
        <v>94</v>
      </c>
      <c r="BG372" s="2" t="s">
        <v>11</v>
      </c>
      <c r="BH372" s="3">
        <v>44138</v>
      </c>
      <c r="BI372" s="3" t="s">
        <v>192</v>
      </c>
      <c r="BJ372" s="3">
        <v>44326</v>
      </c>
      <c r="BK372" s="8">
        <f t="shared" ref="BK372" si="212">BJ:BJ-BH:BH</f>
        <v>188</v>
      </c>
      <c r="BL372" s="8">
        <f t="shared" ref="BL372" si="213">BK:BK/30</f>
        <v>6.2666666666666666</v>
      </c>
      <c r="BM372" s="8">
        <f t="shared" ref="BM372" si="214">BJ:BJ-O:O</f>
        <v>128</v>
      </c>
      <c r="BN372" s="9">
        <f t="shared" ref="BN372" si="215">BM:BM/30</f>
        <v>4.2666666666666666</v>
      </c>
      <c r="BO372" s="2">
        <v>210</v>
      </c>
      <c r="BP372" s="2">
        <v>30</v>
      </c>
      <c r="BQ372" s="2">
        <v>8</v>
      </c>
      <c r="BR372" s="2">
        <v>0.72499999999999998</v>
      </c>
      <c r="BS372" s="2">
        <v>5</v>
      </c>
      <c r="BT372" s="2">
        <v>2</v>
      </c>
      <c r="BU372" s="2">
        <v>7.6</v>
      </c>
      <c r="BV372" s="2">
        <v>9.1999999999999993</v>
      </c>
      <c r="BW372" s="2">
        <v>8.5</v>
      </c>
      <c r="BX372" s="2">
        <v>7.5</v>
      </c>
      <c r="BY372" s="2">
        <v>8.3000000000000007</v>
      </c>
      <c r="BZ372" s="2">
        <v>7.5</v>
      </c>
      <c r="CA372" s="2">
        <v>8</v>
      </c>
      <c r="CB372" s="2">
        <v>7.7</v>
      </c>
      <c r="CC372" s="2">
        <v>5.6</v>
      </c>
      <c r="CD372" s="2">
        <v>6.2</v>
      </c>
      <c r="CE372" s="2">
        <v>5.2</v>
      </c>
      <c r="CF372" s="2">
        <v>5</v>
      </c>
      <c r="CG372" s="2">
        <v>4.7</v>
      </c>
      <c r="CH372" s="2">
        <v>5.4</v>
      </c>
      <c r="CI372" s="2">
        <v>5</v>
      </c>
      <c r="CJ372" s="2">
        <v>4.5</v>
      </c>
      <c r="CK372" s="2">
        <v>3.8</v>
      </c>
      <c r="CL372" s="2">
        <v>4</v>
      </c>
      <c r="CM372" s="2">
        <v>4</v>
      </c>
      <c r="CN372" s="2">
        <v>4</v>
      </c>
      <c r="CO372" s="2">
        <v>10</v>
      </c>
      <c r="CP372" s="2">
        <v>10</v>
      </c>
      <c r="CQ372" s="2">
        <v>10</v>
      </c>
      <c r="CR372" s="2">
        <v>10</v>
      </c>
      <c r="CS372" s="2">
        <v>10</v>
      </c>
      <c r="CT372" s="2">
        <v>5</v>
      </c>
      <c r="CU372" s="2">
        <v>5</v>
      </c>
      <c r="CV372" s="2">
        <v>5</v>
      </c>
      <c r="CW372" s="2">
        <v>5</v>
      </c>
      <c r="CX372" s="2">
        <v>5</v>
      </c>
      <c r="CY372" s="2" t="s">
        <v>126</v>
      </c>
      <c r="CZ372" s="2" t="s">
        <v>94</v>
      </c>
      <c r="DA372" s="2" t="s">
        <v>12</v>
      </c>
      <c r="DB372" s="3">
        <v>44237</v>
      </c>
      <c r="DC372" s="3" t="s">
        <v>188</v>
      </c>
      <c r="DD372" s="3">
        <v>44387</v>
      </c>
      <c r="DE372" s="8">
        <f t="shared" ref="DE372" si="216">DD:DD-DB:DB</f>
        <v>150</v>
      </c>
      <c r="DF372" s="8">
        <f t="shared" ref="DF372" si="217">DE372/30</f>
        <v>5</v>
      </c>
      <c r="DG372" s="8">
        <f t="shared" ref="DG372" si="218">DD:DD-BJ:BJ</f>
        <v>61</v>
      </c>
      <c r="DH372" s="9">
        <f t="shared" ref="DH372" si="219">DG:DG/30</f>
        <v>2.0333333333333332</v>
      </c>
      <c r="DI372" s="2">
        <v>210</v>
      </c>
      <c r="DJ372" s="2">
        <v>30</v>
      </c>
      <c r="DK372" s="2">
        <v>8</v>
      </c>
      <c r="DL372" s="2">
        <v>0.72499999999999998</v>
      </c>
      <c r="DM372" s="2">
        <v>5</v>
      </c>
      <c r="DN372" s="2">
        <v>2</v>
      </c>
      <c r="DO372" s="2">
        <v>7.6</v>
      </c>
      <c r="DP372" s="2">
        <v>9.1999999999999993</v>
      </c>
      <c r="DQ372" s="2">
        <v>8.5</v>
      </c>
      <c r="DR372" s="2">
        <v>7.5</v>
      </c>
      <c r="DS372" s="2">
        <v>8.3000000000000007</v>
      </c>
      <c r="DT372" s="2">
        <v>7.5</v>
      </c>
      <c r="DU372" s="2">
        <v>8</v>
      </c>
      <c r="DV372" s="2">
        <v>7.7</v>
      </c>
      <c r="DW372" s="2">
        <v>5.6</v>
      </c>
      <c r="DX372" s="2">
        <v>6.2</v>
      </c>
      <c r="DY372" s="2">
        <v>5.2</v>
      </c>
      <c r="DZ372" s="2">
        <v>5</v>
      </c>
      <c r="EA372" s="2">
        <v>4.7</v>
      </c>
      <c r="EB372" s="2">
        <v>5.4</v>
      </c>
      <c r="EC372" s="2">
        <v>5</v>
      </c>
      <c r="ED372" s="2">
        <v>4.5</v>
      </c>
      <c r="EE372" s="2">
        <v>3.8</v>
      </c>
      <c r="EF372" s="2">
        <v>4</v>
      </c>
      <c r="EG372" s="2">
        <v>4</v>
      </c>
      <c r="EH372" s="2">
        <v>4</v>
      </c>
      <c r="EI372" s="2">
        <v>10</v>
      </c>
      <c r="EJ372" s="2">
        <v>5</v>
      </c>
      <c r="EK372" s="2">
        <v>5</v>
      </c>
      <c r="EL372" s="2">
        <v>5</v>
      </c>
      <c r="EM372" s="2">
        <v>5</v>
      </c>
      <c r="EN372" s="2">
        <v>10</v>
      </c>
      <c r="EO372" s="2">
        <v>10</v>
      </c>
      <c r="EP372" s="2">
        <v>5</v>
      </c>
      <c r="EQ372" s="2">
        <v>5</v>
      </c>
      <c r="ER372" s="2">
        <v>5</v>
      </c>
      <c r="ES372" s="2" t="s">
        <v>123</v>
      </c>
      <c r="ET372" s="2" t="s">
        <v>94</v>
      </c>
      <c r="EU372" s="2" t="s">
        <v>18</v>
      </c>
    </row>
    <row r="373" spans="1:151" x14ac:dyDescent="0.3">
      <c r="A373" s="2">
        <v>372</v>
      </c>
      <c r="B373" s="2">
        <v>2</v>
      </c>
      <c r="C373" s="2">
        <v>3</v>
      </c>
      <c r="D373" s="2">
        <v>11</v>
      </c>
      <c r="E373" s="2" t="s">
        <v>58</v>
      </c>
      <c r="F373" s="2" t="s">
        <v>17</v>
      </c>
      <c r="G373" s="2" t="s">
        <v>15</v>
      </c>
      <c r="H373" s="2">
        <v>1</v>
      </c>
      <c r="J373" s="3">
        <v>43696</v>
      </c>
      <c r="K373" s="3">
        <v>44063</v>
      </c>
      <c r="L373" s="3" t="s">
        <v>190</v>
      </c>
      <c r="M373" s="7">
        <f t="shared" si="203"/>
        <v>367</v>
      </c>
      <c r="N373" s="7">
        <f t="shared" si="191"/>
        <v>12.233333333333333</v>
      </c>
      <c r="O373" s="3">
        <v>44146</v>
      </c>
      <c r="P373" s="7">
        <f t="shared" si="204"/>
        <v>83</v>
      </c>
      <c r="Q373" s="7">
        <f t="shared" si="192"/>
        <v>2.7666666666666666</v>
      </c>
      <c r="R373" s="2">
        <v>8</v>
      </c>
      <c r="S373" s="2">
        <v>207</v>
      </c>
      <c r="T373" s="2">
        <v>31.8</v>
      </c>
      <c r="U373" s="2">
        <v>15</v>
      </c>
      <c r="V373" s="2">
        <v>1.1539999999999999</v>
      </c>
      <c r="W373" s="2">
        <v>6</v>
      </c>
      <c r="X373" s="2">
        <v>2</v>
      </c>
      <c r="Y373" s="2">
        <v>8.5</v>
      </c>
      <c r="Z373" s="2">
        <v>6.7</v>
      </c>
      <c r="AA373" s="2">
        <v>9</v>
      </c>
      <c r="AB373" s="2">
        <v>8</v>
      </c>
      <c r="AC373" s="2">
        <v>8.6</v>
      </c>
      <c r="AD373" s="2">
        <v>9.5</v>
      </c>
      <c r="AE373" s="2">
        <v>8</v>
      </c>
      <c r="AF373" s="2">
        <v>9</v>
      </c>
      <c r="AG373" s="2">
        <v>9.5</v>
      </c>
      <c r="AH373" s="2">
        <v>9.5</v>
      </c>
      <c r="AI373" s="2">
        <v>4.5</v>
      </c>
      <c r="AJ373" s="2">
        <v>4</v>
      </c>
      <c r="AK373" s="2">
        <v>5.4</v>
      </c>
      <c r="AL373" s="2">
        <v>5</v>
      </c>
      <c r="AM373" s="2">
        <v>5.2</v>
      </c>
      <c r="AN373" s="2">
        <v>5.7</v>
      </c>
      <c r="AO373" s="2">
        <v>5.3</v>
      </c>
      <c r="AP373" s="2">
        <v>5.4</v>
      </c>
      <c r="AQ373" s="2">
        <v>5.5</v>
      </c>
      <c r="AR373" s="2">
        <v>4.3</v>
      </c>
      <c r="AS373" s="2">
        <f t="shared" si="193"/>
        <v>5.0299999999999994</v>
      </c>
      <c r="AT373" s="2">
        <f t="shared" si="194"/>
        <v>1.6019108280254775</v>
      </c>
      <c r="AU373" s="2">
        <v>8</v>
      </c>
      <c r="AV373" s="2">
        <v>5</v>
      </c>
      <c r="AW373" s="2">
        <v>12</v>
      </c>
      <c r="AX373" s="2">
        <v>9</v>
      </c>
      <c r="AY373" s="2">
        <v>9</v>
      </c>
      <c r="AZ373" s="2">
        <v>14</v>
      </c>
      <c r="BA373" s="2">
        <v>10</v>
      </c>
      <c r="BB373" s="2">
        <v>9</v>
      </c>
      <c r="BC373" s="2">
        <v>11</v>
      </c>
      <c r="BD373" s="2">
        <v>10</v>
      </c>
      <c r="BE373" s="2">
        <v>1</v>
      </c>
      <c r="BF373" s="2" t="s">
        <v>94</v>
      </c>
      <c r="BG373" s="2" t="s">
        <v>11</v>
      </c>
      <c r="BH373" s="3">
        <v>44249</v>
      </c>
      <c r="BI373" s="3" t="s">
        <v>188</v>
      </c>
      <c r="BJ373" s="3">
        <v>44301</v>
      </c>
      <c r="BK373" s="8">
        <f t="shared" si="195"/>
        <v>52</v>
      </c>
      <c r="BL373" s="8">
        <f t="shared" si="196"/>
        <v>1.7333333333333334</v>
      </c>
      <c r="BM373" s="8">
        <f>BJ:BJ-O:O</f>
        <v>155</v>
      </c>
      <c r="BN373" s="9">
        <f t="shared" si="202"/>
        <v>5.166666666666667</v>
      </c>
      <c r="BO373" s="2">
        <v>239</v>
      </c>
      <c r="BP373" s="2">
        <v>37.5</v>
      </c>
      <c r="BQ373" s="2">
        <v>16</v>
      </c>
      <c r="BR373" s="2">
        <v>0.625</v>
      </c>
      <c r="BS373" s="2">
        <v>7</v>
      </c>
      <c r="BT373" s="2">
        <v>2</v>
      </c>
      <c r="BU373" s="2">
        <v>9</v>
      </c>
      <c r="BV373" s="2">
        <v>9.3000000000000007</v>
      </c>
      <c r="BW373" s="2">
        <v>8.1999999999999993</v>
      </c>
      <c r="BX373" s="2">
        <v>8</v>
      </c>
      <c r="BY373" s="2">
        <v>9.6</v>
      </c>
      <c r="BZ373" s="2">
        <v>8.3000000000000007</v>
      </c>
      <c r="CA373" s="2">
        <v>7.6</v>
      </c>
      <c r="CB373" s="2">
        <v>9.6</v>
      </c>
      <c r="CC373" s="2">
        <v>8.3000000000000007</v>
      </c>
      <c r="CD373" s="2">
        <v>7.5</v>
      </c>
      <c r="CE373" s="2">
        <v>7.7</v>
      </c>
      <c r="CF373" s="2">
        <v>7.4</v>
      </c>
      <c r="CG373" s="2">
        <v>5</v>
      </c>
      <c r="CH373" s="2">
        <v>4.8</v>
      </c>
      <c r="CI373" s="2">
        <v>5.5</v>
      </c>
      <c r="CJ373" s="2">
        <v>7.6</v>
      </c>
      <c r="CK373" s="2">
        <v>5.2</v>
      </c>
      <c r="CL373" s="2">
        <v>6.4</v>
      </c>
      <c r="CM373" s="2">
        <v>5.5</v>
      </c>
      <c r="CN373" s="2">
        <v>5.3</v>
      </c>
      <c r="CO373" s="2">
        <v>8</v>
      </c>
      <c r="CP373" s="2">
        <v>7</v>
      </c>
      <c r="CQ373" s="2">
        <v>6</v>
      </c>
      <c r="CR373" s="2">
        <v>5</v>
      </c>
      <c r="CS373" s="2">
        <v>7</v>
      </c>
      <c r="CT373" s="2">
        <v>9</v>
      </c>
      <c r="CU373" s="2">
        <v>8</v>
      </c>
      <c r="CV373" s="2">
        <v>10</v>
      </c>
      <c r="CW373" s="2">
        <v>8</v>
      </c>
      <c r="CX373" s="2">
        <v>7</v>
      </c>
      <c r="CY373" s="2">
        <v>1</v>
      </c>
      <c r="CZ373" s="2" t="s">
        <v>94</v>
      </c>
      <c r="DA373" s="2" t="s">
        <v>12</v>
      </c>
      <c r="DB373" s="3">
        <v>44320</v>
      </c>
      <c r="DC373" s="3" t="s">
        <v>189</v>
      </c>
      <c r="DD373" s="3">
        <v>44497</v>
      </c>
      <c r="DE373" s="8">
        <f t="shared" si="198"/>
        <v>177</v>
      </c>
      <c r="DF373" s="8">
        <f t="shared" si="199"/>
        <v>5.9</v>
      </c>
      <c r="DG373" s="8">
        <f t="shared" si="200"/>
        <v>196</v>
      </c>
      <c r="DH373" s="9">
        <f t="shared" si="201"/>
        <v>6.5333333333333332</v>
      </c>
      <c r="DI373" s="2">
        <v>241</v>
      </c>
      <c r="DJ373" s="2">
        <v>34.5</v>
      </c>
      <c r="DK373" s="2">
        <v>7</v>
      </c>
      <c r="DL373" s="2">
        <v>1.03</v>
      </c>
      <c r="DM373" s="2">
        <v>7</v>
      </c>
      <c r="DN373" s="2">
        <v>2</v>
      </c>
      <c r="DO373" s="2">
        <v>9</v>
      </c>
      <c r="DP373" s="2">
        <v>9</v>
      </c>
      <c r="DQ373" s="2">
        <v>9.3000000000000007</v>
      </c>
      <c r="DR373" s="2">
        <v>7.5</v>
      </c>
      <c r="DS373" s="2">
        <v>8</v>
      </c>
      <c r="DT373" s="2">
        <v>7.6</v>
      </c>
      <c r="DU373" s="2">
        <v>8.5</v>
      </c>
      <c r="DV373" s="2">
        <v>8</v>
      </c>
      <c r="DW373" s="2">
        <v>8.1999999999999993</v>
      </c>
      <c r="DX373" s="2">
        <v>7.5</v>
      </c>
      <c r="DY373" s="2">
        <v>4.5</v>
      </c>
      <c r="DZ373" s="2">
        <v>3.8</v>
      </c>
      <c r="EA373" s="2">
        <v>4.4000000000000004</v>
      </c>
      <c r="EB373" s="2">
        <v>4</v>
      </c>
      <c r="EC373" s="2">
        <v>4</v>
      </c>
      <c r="ED373" s="2">
        <v>4.5</v>
      </c>
      <c r="EE373" s="2">
        <v>4.4000000000000004</v>
      </c>
      <c r="EF373" s="2">
        <v>4.5999999999999996</v>
      </c>
      <c r="EG373" s="2">
        <v>4.5</v>
      </c>
      <c r="EH373" s="2">
        <v>4.3</v>
      </c>
      <c r="EI373" s="2">
        <v>5</v>
      </c>
      <c r="EJ373" s="2">
        <v>5</v>
      </c>
      <c r="EK373" s="2">
        <v>5</v>
      </c>
      <c r="EL373" s="2">
        <v>10</v>
      </c>
      <c r="EM373" s="2">
        <v>5</v>
      </c>
      <c r="EN373" s="2">
        <v>5</v>
      </c>
      <c r="EO373" s="2">
        <v>5</v>
      </c>
      <c r="EP373" s="2">
        <v>5</v>
      </c>
      <c r="EQ373" s="2">
        <v>5</v>
      </c>
      <c r="ER373" s="2">
        <v>5</v>
      </c>
      <c r="ES373" s="2" t="s">
        <v>124</v>
      </c>
      <c r="ET373" s="2" t="s">
        <v>94</v>
      </c>
      <c r="EU373" s="2" t="s">
        <v>18</v>
      </c>
    </row>
    <row r="374" spans="1:151" x14ac:dyDescent="0.3">
      <c r="A374" s="2">
        <v>373</v>
      </c>
      <c r="B374" s="2">
        <v>2</v>
      </c>
      <c r="C374" s="2">
        <v>1</v>
      </c>
      <c r="D374" s="2">
        <v>11</v>
      </c>
      <c r="E374" s="2" t="s">
        <v>16</v>
      </c>
      <c r="F374" s="2" t="s">
        <v>17</v>
      </c>
      <c r="G374" s="2" t="s">
        <v>15</v>
      </c>
      <c r="H374" s="2">
        <v>1</v>
      </c>
      <c r="J374" s="3">
        <v>43696</v>
      </c>
      <c r="K374" s="3">
        <v>44099</v>
      </c>
      <c r="L374" s="3" t="s">
        <v>191</v>
      </c>
      <c r="M374" s="7">
        <f t="shared" si="203"/>
        <v>403</v>
      </c>
      <c r="N374" s="7">
        <f t="shared" si="191"/>
        <v>13.433333333333334</v>
      </c>
      <c r="O374" s="3">
        <v>44533</v>
      </c>
      <c r="P374" s="7">
        <f t="shared" si="204"/>
        <v>434</v>
      </c>
      <c r="Q374" s="7">
        <f t="shared" si="192"/>
        <v>14.466666666666667</v>
      </c>
      <c r="R374" s="2">
        <v>12</v>
      </c>
      <c r="S374" s="2">
        <v>183</v>
      </c>
      <c r="T374" s="2">
        <v>28.6</v>
      </c>
      <c r="U374" s="2">
        <v>14</v>
      </c>
      <c r="V374" s="2">
        <v>5</v>
      </c>
      <c r="W374" s="2">
        <v>6</v>
      </c>
      <c r="X374" s="2">
        <v>2</v>
      </c>
      <c r="Y374" s="2">
        <v>12.7</v>
      </c>
      <c r="Z374" s="2">
        <v>15.8</v>
      </c>
      <c r="AA374" s="2">
        <v>13.3</v>
      </c>
      <c r="AB374" s="2">
        <v>12.5</v>
      </c>
      <c r="AC374" s="2">
        <v>14.2</v>
      </c>
      <c r="AD374" s="2">
        <v>15.6</v>
      </c>
      <c r="AE374" s="2">
        <v>15</v>
      </c>
      <c r="AF374" s="2">
        <v>12</v>
      </c>
      <c r="AG374" s="2">
        <v>16</v>
      </c>
      <c r="AH374" s="2">
        <v>14.8</v>
      </c>
      <c r="AI374" s="2">
        <v>8.8000000000000007</v>
      </c>
      <c r="AJ374" s="2">
        <v>9.5</v>
      </c>
      <c r="AK374" s="2">
        <v>9.4</v>
      </c>
      <c r="AL374" s="2">
        <v>8.6999999999999993</v>
      </c>
      <c r="AM374" s="2">
        <v>9.8000000000000007</v>
      </c>
      <c r="AN374" s="2">
        <v>9.6999999999999993</v>
      </c>
      <c r="AO374" s="2">
        <v>9.5</v>
      </c>
      <c r="AP374" s="2">
        <v>8.5</v>
      </c>
      <c r="AQ374" s="2">
        <v>9</v>
      </c>
      <c r="AR374" s="2">
        <v>9</v>
      </c>
      <c r="AS374" s="2">
        <f t="shared" si="193"/>
        <v>9.1900000000000013</v>
      </c>
      <c r="AT374" s="2">
        <f t="shared" si="194"/>
        <v>2.926751592356688</v>
      </c>
      <c r="AU374" s="2">
        <v>47</v>
      </c>
      <c r="AV374" s="2">
        <v>64</v>
      </c>
      <c r="AW374" s="2">
        <v>49</v>
      </c>
      <c r="AX374" s="2">
        <v>46</v>
      </c>
      <c r="AY374" s="2">
        <v>62</v>
      </c>
      <c r="AZ374" s="2">
        <v>67</v>
      </c>
      <c r="BA374" s="2">
        <v>62</v>
      </c>
      <c r="BB374" s="2">
        <v>37</v>
      </c>
      <c r="BC374" s="2">
        <v>65</v>
      </c>
      <c r="BD374" s="2">
        <v>56</v>
      </c>
      <c r="BE374" s="2" t="s">
        <v>95</v>
      </c>
      <c r="BF374" s="2" t="s">
        <v>94</v>
      </c>
      <c r="BG374" s="2" t="s">
        <v>11</v>
      </c>
      <c r="BH374" s="3">
        <v>44481</v>
      </c>
      <c r="BI374" s="3" t="s">
        <v>191</v>
      </c>
      <c r="BJ374" s="3">
        <v>44589</v>
      </c>
      <c r="BK374" s="8">
        <f t="shared" si="195"/>
        <v>108</v>
      </c>
      <c r="BL374" s="8">
        <f t="shared" si="196"/>
        <v>3.6</v>
      </c>
      <c r="BM374" s="8">
        <f>BJ:BJ-O:O</f>
        <v>56</v>
      </c>
      <c r="BN374" s="9">
        <f t="shared" si="202"/>
        <v>1.8666666666666667</v>
      </c>
      <c r="BO374" s="2">
        <v>206</v>
      </c>
      <c r="BP374" s="2">
        <v>30</v>
      </c>
      <c r="BQ374" s="2">
        <v>6</v>
      </c>
      <c r="BR374" s="2">
        <v>4.4249999999999998</v>
      </c>
      <c r="BS374" s="2">
        <v>7</v>
      </c>
      <c r="BT374" s="2">
        <v>2</v>
      </c>
      <c r="BU374" s="2">
        <v>13.5</v>
      </c>
      <c r="BV374" s="2">
        <v>10.7</v>
      </c>
      <c r="BW374" s="2">
        <v>10</v>
      </c>
      <c r="BX374" s="2">
        <v>11.4</v>
      </c>
      <c r="BY374" s="2">
        <v>11.7</v>
      </c>
      <c r="BZ374" s="2">
        <v>11.6</v>
      </c>
      <c r="CA374" s="2">
        <v>12</v>
      </c>
      <c r="CB374" s="2">
        <v>10.5</v>
      </c>
      <c r="CC374" s="2">
        <v>9.5</v>
      </c>
      <c r="CD374" s="2">
        <v>10.199999999999999</v>
      </c>
      <c r="CE374" s="2">
        <v>8</v>
      </c>
      <c r="CF374" s="2">
        <v>7.8</v>
      </c>
      <c r="CG374" s="2">
        <v>7</v>
      </c>
      <c r="CH374" s="2">
        <v>8</v>
      </c>
      <c r="CI374" s="2">
        <v>7</v>
      </c>
      <c r="CJ374" s="2">
        <v>7</v>
      </c>
      <c r="CK374" s="2">
        <v>8</v>
      </c>
      <c r="CL374" s="2">
        <v>7.5</v>
      </c>
      <c r="CM374" s="2">
        <v>7.4</v>
      </c>
      <c r="CN374" s="2">
        <v>7.3</v>
      </c>
      <c r="CO374" s="2">
        <v>40</v>
      </c>
      <c r="CP374" s="2">
        <v>35</v>
      </c>
      <c r="CQ374" s="2">
        <v>30</v>
      </c>
      <c r="CR374" s="2">
        <v>40</v>
      </c>
      <c r="CS374" s="2">
        <v>30</v>
      </c>
      <c r="CT374" s="2">
        <v>35</v>
      </c>
      <c r="CU374" s="2">
        <v>40</v>
      </c>
      <c r="CV374" s="2">
        <v>30</v>
      </c>
      <c r="CW374" s="2">
        <v>25</v>
      </c>
      <c r="CX374" s="2">
        <v>30</v>
      </c>
      <c r="CY374" s="2" t="s">
        <v>123</v>
      </c>
      <c r="CZ374" s="2" t="s">
        <v>94</v>
      </c>
      <c r="DA374" s="2" t="s">
        <v>12</v>
      </c>
      <c r="DI374" s="2">
        <v>262</v>
      </c>
      <c r="DJ374" s="2">
        <v>39.4</v>
      </c>
      <c r="DK374" s="2">
        <v>8</v>
      </c>
      <c r="DL374" s="2">
        <v>9.0749999999999993</v>
      </c>
      <c r="DM374" s="2">
        <v>9</v>
      </c>
      <c r="DN374" s="2">
        <v>2</v>
      </c>
      <c r="DO374" s="2">
        <v>15</v>
      </c>
      <c r="DP374" s="2">
        <v>15.2</v>
      </c>
      <c r="DQ374" s="2">
        <v>14.7</v>
      </c>
      <c r="DR374" s="2">
        <v>14.5</v>
      </c>
      <c r="DS374" s="2">
        <v>13.8</v>
      </c>
      <c r="DT374" s="2">
        <v>13.7</v>
      </c>
      <c r="DU374" s="2">
        <v>14</v>
      </c>
      <c r="DV374" s="2">
        <v>14.5</v>
      </c>
      <c r="DW374" s="2">
        <v>12</v>
      </c>
      <c r="DX374" s="2">
        <v>13</v>
      </c>
      <c r="DY374" s="2">
        <v>10</v>
      </c>
      <c r="DZ374" s="2">
        <v>10.199999999999999</v>
      </c>
      <c r="EA374" s="2">
        <v>9.5</v>
      </c>
      <c r="EB374" s="2">
        <v>9.8000000000000007</v>
      </c>
      <c r="EC374" s="2">
        <v>10</v>
      </c>
      <c r="ED374" s="2">
        <v>103</v>
      </c>
      <c r="EE374" s="2">
        <v>8.8000000000000007</v>
      </c>
      <c r="EF374" s="2">
        <v>9.5</v>
      </c>
      <c r="EG374" s="2">
        <v>9.8000000000000007</v>
      </c>
      <c r="EH374" s="2">
        <v>9.5</v>
      </c>
      <c r="EI374" s="2">
        <v>60</v>
      </c>
      <c r="EJ374" s="2">
        <v>60</v>
      </c>
      <c r="EK374" s="2">
        <v>50</v>
      </c>
      <c r="EL374" s="2">
        <v>55</v>
      </c>
      <c r="EM374" s="2">
        <v>50</v>
      </c>
      <c r="EN374" s="2">
        <v>55</v>
      </c>
      <c r="EO374" s="2">
        <v>55</v>
      </c>
      <c r="EP374" s="2">
        <v>55</v>
      </c>
      <c r="EQ374" s="2">
        <v>40</v>
      </c>
      <c r="ER374" s="2">
        <v>40</v>
      </c>
      <c r="ES374" s="2">
        <v>2</v>
      </c>
      <c r="ET374" s="2" t="s">
        <v>94</v>
      </c>
      <c r="EU374" s="2" t="s">
        <v>18</v>
      </c>
    </row>
    <row r="375" spans="1:151" x14ac:dyDescent="0.3">
      <c r="A375" s="2">
        <v>374</v>
      </c>
      <c r="B375" s="2">
        <v>2</v>
      </c>
      <c r="C375" s="2">
        <v>2</v>
      </c>
      <c r="D375" s="2">
        <v>11</v>
      </c>
      <c r="E375" s="2" t="s">
        <v>16</v>
      </c>
      <c r="F375" s="2" t="s">
        <v>17</v>
      </c>
      <c r="G375" s="2" t="s">
        <v>15</v>
      </c>
      <c r="H375" s="2">
        <v>1</v>
      </c>
      <c r="J375" s="3">
        <v>43507</v>
      </c>
      <c r="K375" s="3">
        <v>44026</v>
      </c>
      <c r="L375" s="3" t="s">
        <v>190</v>
      </c>
      <c r="M375" s="7">
        <f t="shared" si="203"/>
        <v>519</v>
      </c>
      <c r="N375" s="7">
        <f t="shared" si="191"/>
        <v>17.3</v>
      </c>
      <c r="O375" s="3">
        <v>44240</v>
      </c>
      <c r="P375" s="7">
        <f t="shared" si="204"/>
        <v>214</v>
      </c>
      <c r="Q375" s="7">
        <f t="shared" si="192"/>
        <v>7.1333333333333337</v>
      </c>
      <c r="R375" s="2">
        <v>9</v>
      </c>
      <c r="S375" s="2">
        <v>208</v>
      </c>
      <c r="T375" s="2">
        <v>23.4</v>
      </c>
      <c r="U375" s="2">
        <v>3</v>
      </c>
      <c r="V375" s="2">
        <v>4.585</v>
      </c>
      <c r="W375" s="2">
        <v>6</v>
      </c>
      <c r="X375" s="2">
        <v>2</v>
      </c>
      <c r="Y375" s="2">
        <v>13.3</v>
      </c>
      <c r="Z375" s="2">
        <v>13.6</v>
      </c>
      <c r="AA375" s="2">
        <v>14.6</v>
      </c>
      <c r="AB375" s="2">
        <v>14</v>
      </c>
      <c r="AC375" s="2">
        <v>13</v>
      </c>
      <c r="AD375" s="2">
        <v>13.7</v>
      </c>
      <c r="AE375" s="2">
        <v>14.8</v>
      </c>
      <c r="AF375" s="2">
        <v>13</v>
      </c>
      <c r="AG375" s="2">
        <v>13.3</v>
      </c>
      <c r="AH375" s="2">
        <v>12.5</v>
      </c>
      <c r="AI375" s="2">
        <v>8.6</v>
      </c>
      <c r="AJ375" s="2">
        <v>8.4</v>
      </c>
      <c r="AK375" s="2">
        <v>8</v>
      </c>
      <c r="AL375" s="2">
        <v>8.5</v>
      </c>
      <c r="AM375" s="2">
        <v>8.4</v>
      </c>
      <c r="AN375" s="2">
        <v>8.5</v>
      </c>
      <c r="AO375" s="2">
        <v>8.5</v>
      </c>
      <c r="AP375" s="2">
        <v>8.4</v>
      </c>
      <c r="AQ375" s="2">
        <v>7.8</v>
      </c>
      <c r="AR375" s="2">
        <v>8.1999999999999993</v>
      </c>
      <c r="AS375" s="2">
        <f t="shared" si="193"/>
        <v>8.33</v>
      </c>
      <c r="AT375" s="2">
        <f t="shared" si="194"/>
        <v>2.6528662420382165</v>
      </c>
      <c r="AU375" s="2">
        <v>50</v>
      </c>
      <c r="AV375" s="2">
        <v>55</v>
      </c>
      <c r="AW375" s="2">
        <v>55</v>
      </c>
      <c r="AX375" s="2">
        <v>50</v>
      </c>
      <c r="AY375" s="2">
        <v>55</v>
      </c>
      <c r="AZ375" s="2">
        <v>55</v>
      </c>
      <c r="BA375" s="2">
        <v>50</v>
      </c>
      <c r="BB375" s="2">
        <v>45</v>
      </c>
      <c r="BC375" s="2">
        <v>40</v>
      </c>
      <c r="BD375" s="2">
        <v>40</v>
      </c>
      <c r="BE375" s="2" t="s">
        <v>95</v>
      </c>
      <c r="BF375" s="2" t="s">
        <v>94</v>
      </c>
      <c r="BG375" s="2" t="s">
        <v>11</v>
      </c>
      <c r="BH375" s="3"/>
    </row>
    <row r="376" spans="1:151" x14ac:dyDescent="0.3">
      <c r="A376" s="2">
        <v>375</v>
      </c>
      <c r="B376" s="2">
        <v>2</v>
      </c>
      <c r="C376" s="2">
        <v>3</v>
      </c>
      <c r="D376" s="2">
        <v>11</v>
      </c>
      <c r="E376" s="2" t="s">
        <v>16</v>
      </c>
      <c r="F376" s="2" t="s">
        <v>17</v>
      </c>
      <c r="G376" s="2" t="s">
        <v>15</v>
      </c>
      <c r="H376" s="2">
        <v>1</v>
      </c>
      <c r="J376" s="3">
        <v>43507</v>
      </c>
      <c r="K376" s="3">
        <v>43865</v>
      </c>
      <c r="L376" s="3" t="s">
        <v>188</v>
      </c>
      <c r="M376" s="7">
        <f t="shared" ref="M376:M395" si="220">K:K-J:J</f>
        <v>358</v>
      </c>
      <c r="N376" s="7">
        <f t="shared" si="191"/>
        <v>11.933333333333334</v>
      </c>
      <c r="O376" s="3">
        <v>44087</v>
      </c>
      <c r="P376" s="7">
        <f t="shared" si="204"/>
        <v>222</v>
      </c>
      <c r="Q376" s="7">
        <f t="shared" si="192"/>
        <v>7.4</v>
      </c>
      <c r="R376" s="2">
        <v>8</v>
      </c>
      <c r="S376" s="2">
        <v>208</v>
      </c>
      <c r="T376" s="2">
        <v>27</v>
      </c>
      <c r="U376" s="2">
        <v>16</v>
      </c>
      <c r="V376" s="2">
        <v>2.8479999999999999</v>
      </c>
      <c r="W376" s="2">
        <v>7</v>
      </c>
      <c r="X376" s="2">
        <v>2</v>
      </c>
      <c r="Y376" s="2">
        <v>12.4</v>
      </c>
      <c r="Z376" s="2">
        <v>11.5</v>
      </c>
      <c r="AA376" s="2">
        <v>12</v>
      </c>
      <c r="AB376" s="2">
        <v>10.8</v>
      </c>
      <c r="AC376" s="2">
        <v>12</v>
      </c>
      <c r="AD376" s="2">
        <v>11</v>
      </c>
      <c r="AE376" s="2">
        <v>10.199999999999999</v>
      </c>
      <c r="AF376" s="2">
        <v>10.4</v>
      </c>
      <c r="AG376" s="2">
        <v>9.3000000000000007</v>
      </c>
      <c r="AH376" s="2">
        <v>7.7</v>
      </c>
      <c r="AI376" s="2">
        <v>7</v>
      </c>
      <c r="AJ376" s="2">
        <v>7</v>
      </c>
      <c r="AK376" s="2">
        <v>7.5</v>
      </c>
      <c r="AL376" s="2">
        <v>6.5</v>
      </c>
      <c r="AM376" s="2">
        <v>7.6</v>
      </c>
      <c r="AN376" s="2">
        <v>7.3</v>
      </c>
      <c r="AO376" s="2">
        <v>7.8</v>
      </c>
      <c r="AP376" s="2">
        <v>7.4</v>
      </c>
      <c r="AQ376" s="2">
        <v>6.7</v>
      </c>
      <c r="AR376" s="2">
        <v>4.8</v>
      </c>
      <c r="AS376" s="2">
        <f t="shared" si="193"/>
        <v>6.9599999999999991</v>
      </c>
      <c r="AT376" s="2">
        <f t="shared" si="194"/>
        <v>2.2165605095541396</v>
      </c>
      <c r="AU376" s="2">
        <v>30</v>
      </c>
      <c r="AV376" s="2">
        <v>25</v>
      </c>
      <c r="AW376" s="2">
        <v>30</v>
      </c>
      <c r="AX376" s="2">
        <v>20</v>
      </c>
      <c r="AY376" s="2">
        <v>30</v>
      </c>
      <c r="AZ376" s="2">
        <v>25</v>
      </c>
      <c r="BA376" s="2">
        <v>25</v>
      </c>
      <c r="BB376" s="2">
        <v>30</v>
      </c>
      <c r="BC376" s="2">
        <v>20</v>
      </c>
      <c r="BD376" s="2">
        <v>10</v>
      </c>
      <c r="BE376" s="2" t="s">
        <v>126</v>
      </c>
      <c r="BF376" s="2" t="s">
        <v>94</v>
      </c>
      <c r="BG376" s="2" t="s">
        <v>11</v>
      </c>
      <c r="BH376" s="3"/>
      <c r="BJ376" s="3">
        <v>44652</v>
      </c>
      <c r="BM376" s="8">
        <f>BJ:BJ-O:O</f>
        <v>565</v>
      </c>
      <c r="BN376" s="9">
        <f t="shared" si="202"/>
        <v>18.833333333333332</v>
      </c>
      <c r="BO376" s="2">
        <v>276</v>
      </c>
      <c r="BP376" s="2">
        <v>40.5</v>
      </c>
      <c r="BQ376" s="2">
        <v>8</v>
      </c>
      <c r="BR376" s="2">
        <v>10.375</v>
      </c>
      <c r="BS376" s="2">
        <v>10</v>
      </c>
      <c r="BT376" s="2">
        <v>2</v>
      </c>
      <c r="BU376" s="2">
        <v>16.7</v>
      </c>
      <c r="BV376" s="2">
        <v>14</v>
      </c>
      <c r="BW376" s="2">
        <v>16</v>
      </c>
      <c r="BX376" s="2">
        <v>15</v>
      </c>
      <c r="BY376" s="2">
        <v>16.5</v>
      </c>
      <c r="BZ376" s="2">
        <v>14.3</v>
      </c>
      <c r="CA376" s="2">
        <v>15.2</v>
      </c>
      <c r="CB376" s="2">
        <v>14</v>
      </c>
      <c r="CC376" s="2">
        <v>13</v>
      </c>
      <c r="CD376" s="2">
        <v>11.5</v>
      </c>
      <c r="CE376" s="2">
        <v>9.6</v>
      </c>
      <c r="CF376" s="2">
        <v>8.6</v>
      </c>
      <c r="CG376" s="2">
        <v>9.3000000000000007</v>
      </c>
      <c r="CH376" s="2">
        <v>9.4</v>
      </c>
      <c r="CI376" s="2">
        <v>9</v>
      </c>
      <c r="CJ376" s="2">
        <v>9.3000000000000007</v>
      </c>
      <c r="CK376" s="2">
        <v>9</v>
      </c>
      <c r="CL376" s="2">
        <v>9</v>
      </c>
      <c r="CM376" s="2">
        <v>8.3000000000000007</v>
      </c>
      <c r="CN376" s="2">
        <v>8.5</v>
      </c>
      <c r="CO376" s="2">
        <v>70</v>
      </c>
      <c r="CP376" s="2">
        <v>55</v>
      </c>
      <c r="CQ376" s="2">
        <v>65</v>
      </c>
      <c r="CR376" s="2">
        <v>60</v>
      </c>
      <c r="CS376" s="2">
        <v>60</v>
      </c>
      <c r="CT376" s="2">
        <v>55</v>
      </c>
      <c r="CU376" s="2">
        <v>55</v>
      </c>
      <c r="CV376" s="2">
        <v>50</v>
      </c>
      <c r="CW376" s="2">
        <v>40</v>
      </c>
      <c r="CX376" s="2">
        <v>35</v>
      </c>
      <c r="CY376" s="2">
        <v>1</v>
      </c>
      <c r="CZ376" s="2" t="s">
        <v>94</v>
      </c>
      <c r="DA376" s="2" t="s">
        <v>115</v>
      </c>
    </row>
    <row r="377" spans="1:151" x14ac:dyDescent="0.3">
      <c r="A377" s="2">
        <v>376</v>
      </c>
      <c r="B377" s="2">
        <v>2</v>
      </c>
      <c r="C377" s="2">
        <v>1</v>
      </c>
      <c r="D377" s="2">
        <v>11</v>
      </c>
      <c r="E377" s="2" t="s">
        <v>30</v>
      </c>
      <c r="F377" s="2" t="s">
        <v>22</v>
      </c>
      <c r="G377" s="2" t="s">
        <v>15</v>
      </c>
      <c r="H377" s="2">
        <v>1</v>
      </c>
      <c r="J377" s="3">
        <v>43562</v>
      </c>
      <c r="K377" s="3">
        <v>43933</v>
      </c>
      <c r="L377" s="3" t="s">
        <v>188</v>
      </c>
      <c r="M377" s="7">
        <f t="shared" si="220"/>
        <v>371</v>
      </c>
      <c r="N377" s="7">
        <f t="shared" si="191"/>
        <v>12.366666666666667</v>
      </c>
      <c r="O377" s="3">
        <v>44287</v>
      </c>
      <c r="P377" s="7">
        <f t="shared" si="204"/>
        <v>354</v>
      </c>
      <c r="Q377" s="7">
        <f t="shared" si="192"/>
        <v>11.8</v>
      </c>
      <c r="R377" s="2">
        <v>9</v>
      </c>
      <c r="S377" s="2">
        <v>184</v>
      </c>
      <c r="T377" s="2">
        <v>28.2</v>
      </c>
      <c r="U377" s="2">
        <v>14</v>
      </c>
      <c r="V377" s="2">
        <v>6</v>
      </c>
      <c r="W377" s="2">
        <v>7</v>
      </c>
      <c r="X377" s="2">
        <v>2</v>
      </c>
      <c r="Y377" s="2">
        <v>12.5</v>
      </c>
      <c r="Z377" s="2">
        <v>15</v>
      </c>
      <c r="AA377" s="2">
        <v>12</v>
      </c>
      <c r="AB377" s="2">
        <v>14.6</v>
      </c>
      <c r="AC377" s="2">
        <v>15</v>
      </c>
      <c r="AD377" s="2">
        <v>9.8000000000000007</v>
      </c>
      <c r="AE377" s="2">
        <v>13.4</v>
      </c>
      <c r="AF377" s="2">
        <v>16</v>
      </c>
      <c r="AG377" s="2">
        <v>12.2</v>
      </c>
      <c r="AH377" s="2">
        <v>9</v>
      </c>
      <c r="AI377" s="2">
        <v>6.3</v>
      </c>
      <c r="AJ377" s="2">
        <v>9</v>
      </c>
      <c r="AK377" s="2">
        <v>9.4</v>
      </c>
      <c r="AL377" s="2">
        <v>9.1999999999999993</v>
      </c>
      <c r="AM377" s="2">
        <v>8.5</v>
      </c>
      <c r="AN377" s="2">
        <v>7</v>
      </c>
      <c r="AO377" s="2">
        <v>8</v>
      </c>
      <c r="AP377" s="2">
        <v>8.6999999999999993</v>
      </c>
      <c r="AQ377" s="2">
        <v>9.4</v>
      </c>
      <c r="AR377" s="2">
        <v>6.2</v>
      </c>
      <c r="AS377" s="2">
        <f t="shared" si="193"/>
        <v>8.1700000000000017</v>
      </c>
      <c r="AT377" s="2">
        <f t="shared" si="194"/>
        <v>2.6019108280254781</v>
      </c>
      <c r="AU377" s="2">
        <v>47</v>
      </c>
      <c r="AV377" s="2">
        <v>59</v>
      </c>
      <c r="AW377" s="2">
        <v>53</v>
      </c>
      <c r="AX377" s="2">
        <v>51</v>
      </c>
      <c r="AY377" s="2">
        <v>52</v>
      </c>
      <c r="AZ377" s="2">
        <v>20</v>
      </c>
      <c r="BA377" s="2">
        <v>47</v>
      </c>
      <c r="BB377" s="2">
        <v>56</v>
      </c>
      <c r="BC377" s="2">
        <v>46</v>
      </c>
      <c r="BD377" s="2">
        <v>14</v>
      </c>
      <c r="BE377" s="2" t="s">
        <v>95</v>
      </c>
      <c r="BF377" s="2" t="s">
        <v>94</v>
      </c>
      <c r="BG377" s="2" t="s">
        <v>11</v>
      </c>
      <c r="BH377" s="3">
        <v>44107</v>
      </c>
      <c r="BI377" s="3" t="s">
        <v>191</v>
      </c>
      <c r="BJ377" s="3">
        <v>44412</v>
      </c>
      <c r="BK377" s="8">
        <f t="shared" si="195"/>
        <v>305</v>
      </c>
      <c r="BL377" s="8">
        <f t="shared" si="196"/>
        <v>10.166666666666666</v>
      </c>
      <c r="BM377" s="8">
        <f>BJ:BJ-O:O</f>
        <v>125</v>
      </c>
      <c r="BN377" s="9">
        <f t="shared" si="202"/>
        <v>4.166666666666667</v>
      </c>
      <c r="BO377" s="2">
        <v>316</v>
      </c>
      <c r="BP377" s="2">
        <v>37.299999999999997</v>
      </c>
      <c r="BQ377" s="2">
        <v>16</v>
      </c>
      <c r="BR377" s="2">
        <v>7.2050000000000001</v>
      </c>
      <c r="BS377" s="2">
        <v>8</v>
      </c>
      <c r="BT377" s="2">
        <v>2</v>
      </c>
      <c r="BU377" s="2">
        <v>16.600000000000001</v>
      </c>
      <c r="BV377" s="2">
        <v>17</v>
      </c>
      <c r="BW377" s="2">
        <v>15</v>
      </c>
      <c r="BX377" s="2">
        <v>15</v>
      </c>
      <c r="BY377" s="2">
        <v>16.5</v>
      </c>
      <c r="BZ377" s="2">
        <v>12</v>
      </c>
      <c r="CA377" s="2">
        <v>15</v>
      </c>
      <c r="CB377" s="2">
        <v>15.6</v>
      </c>
      <c r="CC377" s="2">
        <v>13.6</v>
      </c>
      <c r="CD377" s="2">
        <v>13</v>
      </c>
      <c r="CE377" s="2">
        <v>9</v>
      </c>
      <c r="CF377" s="2">
        <v>9.5</v>
      </c>
      <c r="CG377" s="2">
        <v>9.4</v>
      </c>
      <c r="CH377" s="2">
        <v>9</v>
      </c>
      <c r="CI377" s="2">
        <v>10</v>
      </c>
      <c r="CJ377" s="2">
        <v>8.5</v>
      </c>
      <c r="CK377" s="2">
        <v>9.3000000000000007</v>
      </c>
      <c r="CL377" s="2">
        <v>9.1999999999999993</v>
      </c>
      <c r="CM377" s="2">
        <v>8.5</v>
      </c>
      <c r="CN377" s="2">
        <v>9</v>
      </c>
      <c r="CO377" s="2">
        <v>57</v>
      </c>
      <c r="CP377" s="2">
        <v>65</v>
      </c>
      <c r="CQ377" s="2">
        <v>63</v>
      </c>
      <c r="CR377" s="2">
        <v>60</v>
      </c>
      <c r="CS377" s="2">
        <v>65</v>
      </c>
      <c r="CT377" s="2">
        <v>39</v>
      </c>
      <c r="CU377" s="2">
        <v>62</v>
      </c>
      <c r="CV377" s="2">
        <v>65</v>
      </c>
      <c r="CW377" s="2">
        <v>51</v>
      </c>
      <c r="CX377" s="2">
        <v>53</v>
      </c>
      <c r="CY377" s="2">
        <v>1</v>
      </c>
      <c r="CZ377" s="2" t="s">
        <v>94</v>
      </c>
      <c r="DA377" s="2" t="s">
        <v>12</v>
      </c>
      <c r="DB377" s="3">
        <v>44253</v>
      </c>
      <c r="DC377" s="3" t="s">
        <v>188</v>
      </c>
      <c r="DD377" s="3">
        <v>44466</v>
      </c>
      <c r="DE377" s="8">
        <f t="shared" si="198"/>
        <v>213</v>
      </c>
      <c r="DF377" s="8">
        <f t="shared" si="199"/>
        <v>7.1</v>
      </c>
      <c r="DG377" s="8">
        <f t="shared" si="200"/>
        <v>54</v>
      </c>
      <c r="DH377" s="9">
        <f t="shared" si="201"/>
        <v>1.8</v>
      </c>
      <c r="DI377" s="2">
        <v>241</v>
      </c>
      <c r="DJ377" s="2">
        <v>42.8</v>
      </c>
      <c r="DK377" s="2">
        <v>16</v>
      </c>
      <c r="DL377" s="2">
        <v>9.9</v>
      </c>
      <c r="DM377" s="2">
        <v>9</v>
      </c>
      <c r="DN377" s="2">
        <v>2</v>
      </c>
      <c r="DO377" s="2">
        <v>15.7</v>
      </c>
      <c r="DP377" s="2">
        <v>15</v>
      </c>
      <c r="DQ377" s="2">
        <v>15.4</v>
      </c>
      <c r="DR377" s="2">
        <v>13.4</v>
      </c>
      <c r="DS377" s="2">
        <v>13.3</v>
      </c>
      <c r="DT377" s="2">
        <v>14.6</v>
      </c>
      <c r="DU377" s="2">
        <v>13.6</v>
      </c>
      <c r="DV377" s="2">
        <v>13.4</v>
      </c>
      <c r="DW377" s="2">
        <v>13.5</v>
      </c>
      <c r="DX377" s="2">
        <v>11.7</v>
      </c>
      <c r="DY377" s="2">
        <v>9.1999999999999993</v>
      </c>
      <c r="DZ377" s="2">
        <v>9.5</v>
      </c>
      <c r="EA377" s="2">
        <v>10</v>
      </c>
      <c r="EB377" s="2">
        <v>9</v>
      </c>
      <c r="EC377" s="2">
        <v>8.4</v>
      </c>
      <c r="ED377" s="2">
        <v>9.1999999999999993</v>
      </c>
      <c r="EE377" s="2">
        <v>8.6999999999999993</v>
      </c>
      <c r="EF377" s="2">
        <v>8.1999999999999993</v>
      </c>
      <c r="EG377" s="2">
        <v>7.6</v>
      </c>
      <c r="EH377" s="2">
        <v>7</v>
      </c>
      <c r="EI377" s="2">
        <v>55</v>
      </c>
      <c r="EJ377" s="2">
        <v>55</v>
      </c>
      <c r="EK377" s="2">
        <v>60</v>
      </c>
      <c r="EL377" s="2">
        <v>50</v>
      </c>
      <c r="EM377" s="2">
        <v>45</v>
      </c>
      <c r="EN377" s="2">
        <v>50</v>
      </c>
      <c r="EO377" s="2">
        <v>45</v>
      </c>
      <c r="EP377" s="2">
        <v>40</v>
      </c>
      <c r="EQ377" s="2">
        <v>35</v>
      </c>
      <c r="ER377" s="2">
        <v>30</v>
      </c>
      <c r="ES377" s="2" t="s">
        <v>126</v>
      </c>
      <c r="ET377" s="2" t="s">
        <v>94</v>
      </c>
      <c r="EU377" s="2" t="s">
        <v>18</v>
      </c>
    </row>
    <row r="378" spans="1:151" x14ac:dyDescent="0.3">
      <c r="A378" s="2">
        <v>377</v>
      </c>
      <c r="B378" s="2">
        <v>2</v>
      </c>
      <c r="C378" s="2">
        <v>2</v>
      </c>
      <c r="D378" s="2">
        <v>11</v>
      </c>
      <c r="E378" s="2" t="s">
        <v>30</v>
      </c>
      <c r="F378" s="2" t="s">
        <v>22</v>
      </c>
      <c r="G378" s="2" t="s">
        <v>15</v>
      </c>
      <c r="H378" s="2">
        <v>1</v>
      </c>
      <c r="J378" s="3">
        <v>43507</v>
      </c>
      <c r="K378" s="3">
        <v>43941</v>
      </c>
      <c r="L378" s="3" t="s">
        <v>188</v>
      </c>
      <c r="M378" s="7">
        <f t="shared" si="220"/>
        <v>434</v>
      </c>
      <c r="N378" s="7">
        <f t="shared" si="191"/>
        <v>14.466666666666667</v>
      </c>
      <c r="R378" s="2">
        <v>13</v>
      </c>
      <c r="AS378" s="2" t="e">
        <f t="shared" si="193"/>
        <v>#DIV/0!</v>
      </c>
      <c r="AT378" s="2" t="e">
        <f t="shared" si="194"/>
        <v>#DIV/0!</v>
      </c>
      <c r="BH378" s="3"/>
    </row>
    <row r="379" spans="1:151" x14ac:dyDescent="0.3">
      <c r="A379" s="2">
        <v>378</v>
      </c>
      <c r="B379" s="2">
        <v>2</v>
      </c>
      <c r="C379" s="2">
        <v>3</v>
      </c>
      <c r="D379" s="2">
        <v>11</v>
      </c>
      <c r="E379" s="2" t="s">
        <v>30</v>
      </c>
      <c r="F379" s="2" t="s">
        <v>22</v>
      </c>
      <c r="G379" s="2" t="s">
        <v>15</v>
      </c>
      <c r="H379" s="2">
        <v>1</v>
      </c>
      <c r="J379" s="3">
        <v>43507</v>
      </c>
      <c r="K379" s="3">
        <v>43999</v>
      </c>
      <c r="L379" s="3" t="s">
        <v>190</v>
      </c>
      <c r="M379" s="7">
        <f t="shared" si="220"/>
        <v>492</v>
      </c>
      <c r="N379" s="7">
        <f t="shared" si="191"/>
        <v>16.399999999999999</v>
      </c>
      <c r="O379" s="3">
        <v>44207</v>
      </c>
      <c r="P379" s="7">
        <f>O:O-K:K</f>
        <v>208</v>
      </c>
      <c r="Q379" s="7">
        <f t="shared" si="192"/>
        <v>6.9333333333333336</v>
      </c>
      <c r="R379" s="2">
        <v>11</v>
      </c>
      <c r="S379" s="2">
        <v>147</v>
      </c>
      <c r="T379" s="2">
        <v>24</v>
      </c>
      <c r="U379" s="2">
        <v>3</v>
      </c>
      <c r="V379" s="2">
        <v>3.105</v>
      </c>
      <c r="W379" s="2">
        <v>7</v>
      </c>
      <c r="X379" s="2">
        <v>2</v>
      </c>
      <c r="Y379" s="2">
        <v>12.5</v>
      </c>
      <c r="Z379" s="2">
        <v>11.7</v>
      </c>
      <c r="AA379" s="2">
        <v>13</v>
      </c>
      <c r="AB379" s="2">
        <v>12.8</v>
      </c>
      <c r="AC379" s="2">
        <v>11.5</v>
      </c>
      <c r="AD379" s="2">
        <v>10</v>
      </c>
      <c r="AE379" s="2">
        <v>12</v>
      </c>
      <c r="AF379" s="2">
        <v>12</v>
      </c>
      <c r="AG379" s="2">
        <v>9</v>
      </c>
      <c r="AH379" s="2">
        <v>9.6</v>
      </c>
      <c r="AI379" s="2">
        <v>7.4</v>
      </c>
      <c r="AJ379" s="2">
        <v>7.5</v>
      </c>
      <c r="AK379" s="2">
        <v>8</v>
      </c>
      <c r="AL379" s="2">
        <v>7.6</v>
      </c>
      <c r="AM379" s="2">
        <v>7.4</v>
      </c>
      <c r="AN379" s="2">
        <v>8.1999999999999993</v>
      </c>
      <c r="AO379" s="2">
        <v>7.8</v>
      </c>
      <c r="AP379" s="2">
        <v>7.5</v>
      </c>
      <c r="AQ379" s="2">
        <v>7.4</v>
      </c>
      <c r="AR379" s="2">
        <v>6.4</v>
      </c>
      <c r="AS379" s="2">
        <f t="shared" si="193"/>
        <v>7.5200000000000005</v>
      </c>
      <c r="AT379" s="2">
        <f t="shared" si="194"/>
        <v>2.394904458598726</v>
      </c>
      <c r="AU379" s="2">
        <v>35</v>
      </c>
      <c r="AV379" s="2">
        <v>35</v>
      </c>
      <c r="AW379" s="2">
        <v>45</v>
      </c>
      <c r="AX379" s="2">
        <v>40</v>
      </c>
      <c r="AY379" s="2">
        <v>30</v>
      </c>
      <c r="AZ379" s="2">
        <v>35</v>
      </c>
      <c r="BA379" s="2">
        <v>40</v>
      </c>
      <c r="BB379" s="2">
        <v>40</v>
      </c>
      <c r="BC379" s="2">
        <v>25</v>
      </c>
      <c r="BD379" s="2">
        <v>15</v>
      </c>
      <c r="BE379" s="2" t="s">
        <v>123</v>
      </c>
      <c r="BF379" s="2" t="s">
        <v>94</v>
      </c>
      <c r="BG379" s="2" t="s">
        <v>11</v>
      </c>
      <c r="BH379" s="3"/>
      <c r="BJ379" s="3">
        <v>44691</v>
      </c>
      <c r="BM379" s="8">
        <f>BJ:BJ-O:O</f>
        <v>484</v>
      </c>
      <c r="BN379" s="9">
        <f t="shared" si="202"/>
        <v>16.133333333333333</v>
      </c>
      <c r="BO379" s="2">
        <v>249</v>
      </c>
      <c r="BP379" s="2">
        <v>35.799999999999997</v>
      </c>
      <c r="BQ379" s="2">
        <v>9</v>
      </c>
      <c r="BR379" s="2">
        <v>6.3</v>
      </c>
      <c r="BS379" s="2">
        <v>8</v>
      </c>
      <c r="BT379" s="2">
        <v>2</v>
      </c>
      <c r="BU379" s="2">
        <v>14</v>
      </c>
      <c r="BV379" s="2">
        <v>14.2</v>
      </c>
      <c r="BW379" s="2">
        <v>13.8</v>
      </c>
      <c r="BX379" s="2">
        <v>14.5</v>
      </c>
      <c r="BY379" s="2">
        <v>14</v>
      </c>
      <c r="BZ379" s="2">
        <v>13.5</v>
      </c>
      <c r="CA379" s="2">
        <v>13.8</v>
      </c>
      <c r="CB379" s="2">
        <v>14</v>
      </c>
      <c r="CC379" s="2">
        <v>12.5</v>
      </c>
      <c r="CD379" s="2">
        <v>10.6</v>
      </c>
      <c r="CE379" s="2">
        <v>9.3000000000000007</v>
      </c>
      <c r="CF379" s="2">
        <v>9</v>
      </c>
      <c r="CG379" s="2">
        <v>9.5</v>
      </c>
      <c r="CH379" s="2">
        <v>9.5</v>
      </c>
      <c r="CI379" s="2">
        <v>10.199999999999999</v>
      </c>
      <c r="CJ379" s="2">
        <v>9.1999999999999993</v>
      </c>
      <c r="CK379" s="2">
        <v>9.3000000000000007</v>
      </c>
      <c r="CL379" s="2">
        <v>8.8000000000000007</v>
      </c>
      <c r="CM379" s="2">
        <v>8.6</v>
      </c>
      <c r="CN379" s="2">
        <v>8.8000000000000007</v>
      </c>
      <c r="CO379" s="2">
        <v>50</v>
      </c>
      <c r="CP379" s="2">
        <v>50</v>
      </c>
      <c r="CQ379" s="2">
        <v>50</v>
      </c>
      <c r="CR379" s="2">
        <v>55</v>
      </c>
      <c r="CS379" s="2">
        <v>65</v>
      </c>
      <c r="CT379" s="2">
        <v>50</v>
      </c>
      <c r="CU379" s="2">
        <v>50</v>
      </c>
      <c r="CV379" s="2">
        <v>45</v>
      </c>
      <c r="CW379" s="2">
        <v>40</v>
      </c>
      <c r="CX379" s="2">
        <v>35</v>
      </c>
      <c r="CY379" s="2">
        <v>1</v>
      </c>
      <c r="CZ379" s="2" t="s">
        <v>94</v>
      </c>
      <c r="DA379" s="2" t="s">
        <v>12</v>
      </c>
    </row>
    <row r="380" spans="1:151" x14ac:dyDescent="0.3">
      <c r="A380" s="2">
        <v>379</v>
      </c>
      <c r="B380" s="2">
        <v>2</v>
      </c>
      <c r="C380" s="2">
        <v>1</v>
      </c>
      <c r="D380" s="2">
        <v>11</v>
      </c>
      <c r="E380" s="2" t="s">
        <v>31</v>
      </c>
      <c r="F380" s="2" t="s">
        <v>17</v>
      </c>
      <c r="G380" s="2" t="s">
        <v>15</v>
      </c>
      <c r="H380" s="2">
        <v>1</v>
      </c>
      <c r="J380" s="3">
        <v>43562</v>
      </c>
      <c r="K380" s="3">
        <v>43959</v>
      </c>
      <c r="L380" s="3" t="s">
        <v>188</v>
      </c>
      <c r="M380" s="7">
        <f t="shared" si="220"/>
        <v>397</v>
      </c>
      <c r="N380" s="7">
        <f t="shared" si="191"/>
        <v>13.233333333333333</v>
      </c>
      <c r="O380" s="3">
        <v>44318</v>
      </c>
      <c r="P380" s="7">
        <f>O:O-K:K</f>
        <v>359</v>
      </c>
      <c r="Q380" s="7">
        <f t="shared" si="192"/>
        <v>11.966666666666667</v>
      </c>
      <c r="R380" s="2">
        <v>11</v>
      </c>
      <c r="S380" s="2">
        <v>323</v>
      </c>
      <c r="T380" s="2">
        <v>57.3</v>
      </c>
      <c r="U380" s="2">
        <v>15</v>
      </c>
      <c r="V380" s="2">
        <v>16.515000000000001</v>
      </c>
      <c r="W380" s="2">
        <v>9</v>
      </c>
      <c r="X380" s="2">
        <v>2</v>
      </c>
      <c r="Y380" s="2">
        <v>19</v>
      </c>
      <c r="Z380" s="2">
        <v>16.5</v>
      </c>
      <c r="AA380" s="2">
        <v>18.3</v>
      </c>
      <c r="AB380" s="2">
        <v>19</v>
      </c>
      <c r="AC380" s="2">
        <v>17.7</v>
      </c>
      <c r="AD380" s="2">
        <v>18</v>
      </c>
      <c r="AE380" s="2">
        <v>20</v>
      </c>
      <c r="AF380" s="2">
        <v>17.600000000000001</v>
      </c>
      <c r="AG380" s="2">
        <v>16.5</v>
      </c>
      <c r="AH380" s="2">
        <v>17</v>
      </c>
      <c r="AI380" s="2">
        <v>10.6</v>
      </c>
      <c r="AJ380" s="2">
        <v>11.5</v>
      </c>
      <c r="AK380" s="2">
        <v>10.8</v>
      </c>
      <c r="AL380" s="2">
        <v>10</v>
      </c>
      <c r="AM380" s="2">
        <v>9.8000000000000007</v>
      </c>
      <c r="AN380" s="2">
        <v>9.6</v>
      </c>
      <c r="AO380" s="2">
        <v>10</v>
      </c>
      <c r="AP380" s="2">
        <v>10.6</v>
      </c>
      <c r="AQ380" s="2">
        <v>10</v>
      </c>
      <c r="AR380" s="2">
        <v>10.199999999999999</v>
      </c>
      <c r="AS380" s="2">
        <f t="shared" si="193"/>
        <v>10.31</v>
      </c>
      <c r="AT380" s="2">
        <f t="shared" si="194"/>
        <v>3.2834394904458599</v>
      </c>
      <c r="AU380" s="2">
        <v>97</v>
      </c>
      <c r="AV380" s="2">
        <v>95</v>
      </c>
      <c r="AW380" s="2">
        <v>100</v>
      </c>
      <c r="AX380" s="2">
        <v>88</v>
      </c>
      <c r="AY380" s="2">
        <v>83</v>
      </c>
      <c r="AZ380" s="2">
        <v>86</v>
      </c>
      <c r="BA380" s="2">
        <v>98</v>
      </c>
      <c r="BB380" s="2">
        <v>94</v>
      </c>
      <c r="BC380" s="2">
        <v>92</v>
      </c>
      <c r="BD380" s="2">
        <v>81</v>
      </c>
      <c r="BE380" s="2">
        <v>1</v>
      </c>
      <c r="BF380" s="2" t="s">
        <v>94</v>
      </c>
      <c r="BG380" s="2" t="s">
        <v>11</v>
      </c>
      <c r="BH380" s="3">
        <v>44073</v>
      </c>
      <c r="BI380" s="3" t="s">
        <v>190</v>
      </c>
      <c r="BJ380" s="3">
        <v>44652</v>
      </c>
      <c r="BK380" s="8">
        <f t="shared" si="195"/>
        <v>579</v>
      </c>
      <c r="BL380" s="8">
        <f t="shared" si="196"/>
        <v>19.3</v>
      </c>
      <c r="BM380" s="8">
        <f>BJ:BJ-O:O</f>
        <v>334</v>
      </c>
      <c r="BN380" s="9">
        <f t="shared" si="202"/>
        <v>11.133333333333333</v>
      </c>
      <c r="BO380" s="2">
        <v>354</v>
      </c>
      <c r="BP380" s="2">
        <v>54.2</v>
      </c>
      <c r="BQ380" s="2">
        <v>3</v>
      </c>
      <c r="BR380" s="2">
        <v>16.34</v>
      </c>
      <c r="BS380" s="2">
        <v>8</v>
      </c>
      <c r="BT380" s="2">
        <v>2</v>
      </c>
      <c r="BU380" s="2">
        <v>21.4</v>
      </c>
      <c r="BV380" s="2">
        <v>20.2</v>
      </c>
      <c r="BW380" s="2">
        <v>21.6</v>
      </c>
      <c r="BX380" s="2">
        <v>21</v>
      </c>
      <c r="BY380" s="2">
        <v>20</v>
      </c>
      <c r="BZ380" s="2">
        <v>23.6</v>
      </c>
      <c r="CA380" s="2">
        <v>18</v>
      </c>
      <c r="CB380" s="2">
        <v>21</v>
      </c>
      <c r="CC380" s="2">
        <v>19.2</v>
      </c>
      <c r="CD380" s="2">
        <v>15</v>
      </c>
      <c r="CE380" s="2">
        <v>10.6</v>
      </c>
      <c r="CF380" s="2">
        <v>10.8</v>
      </c>
      <c r="CG380" s="2">
        <v>11.5</v>
      </c>
      <c r="CH380" s="2">
        <v>10.8</v>
      </c>
      <c r="CI380" s="2">
        <v>10.4</v>
      </c>
      <c r="CJ380" s="2">
        <v>10.4</v>
      </c>
      <c r="CK380" s="2">
        <v>10.5</v>
      </c>
      <c r="CL380" s="2">
        <v>10</v>
      </c>
      <c r="CM380" s="2">
        <v>9.8000000000000007</v>
      </c>
      <c r="CN380" s="2">
        <v>9.3000000000000007</v>
      </c>
      <c r="CO380" s="2">
        <v>115</v>
      </c>
      <c r="CP380" s="2">
        <v>115</v>
      </c>
      <c r="CQ380" s="2">
        <v>135</v>
      </c>
      <c r="CR380" s="2">
        <v>120</v>
      </c>
      <c r="CS380" s="2">
        <v>115</v>
      </c>
      <c r="CT380" s="2">
        <v>135</v>
      </c>
      <c r="CU380" s="2">
        <v>100</v>
      </c>
      <c r="CV380" s="2">
        <v>105</v>
      </c>
      <c r="CW380" s="2">
        <v>90</v>
      </c>
      <c r="CX380" s="2">
        <v>55</v>
      </c>
      <c r="CY380" s="2" t="s">
        <v>125</v>
      </c>
      <c r="CZ380" s="2" t="s">
        <v>94</v>
      </c>
      <c r="DA380" s="2" t="s">
        <v>12</v>
      </c>
      <c r="DB380" s="3">
        <v>44242</v>
      </c>
      <c r="DC380" s="3" t="s">
        <v>188</v>
      </c>
    </row>
    <row r="381" spans="1:151" x14ac:dyDescent="0.3">
      <c r="A381" s="2">
        <v>380</v>
      </c>
      <c r="B381" s="2">
        <v>2</v>
      </c>
      <c r="C381" s="2">
        <v>2</v>
      </c>
      <c r="D381" s="2">
        <v>11</v>
      </c>
      <c r="E381" s="2" t="s">
        <v>31</v>
      </c>
      <c r="F381" s="2" t="s">
        <v>17</v>
      </c>
      <c r="G381" s="2" t="s">
        <v>15</v>
      </c>
      <c r="H381" s="2">
        <v>1</v>
      </c>
      <c r="J381" s="3">
        <v>43507</v>
      </c>
      <c r="K381" s="3">
        <v>43933</v>
      </c>
      <c r="L381" s="3" t="s">
        <v>188</v>
      </c>
      <c r="M381" s="7">
        <f t="shared" si="220"/>
        <v>426</v>
      </c>
      <c r="N381" s="7">
        <f t="shared" si="191"/>
        <v>14.2</v>
      </c>
      <c r="R381" s="2">
        <v>6</v>
      </c>
      <c r="AS381" s="2" t="e">
        <f t="shared" si="193"/>
        <v>#DIV/0!</v>
      </c>
      <c r="AT381" s="2" t="e">
        <f t="shared" si="194"/>
        <v>#DIV/0!</v>
      </c>
      <c r="BH381" s="3"/>
    </row>
    <row r="382" spans="1:151" x14ac:dyDescent="0.3">
      <c r="A382" s="2">
        <v>381</v>
      </c>
      <c r="B382" s="2">
        <v>2</v>
      </c>
      <c r="C382" s="2">
        <v>3</v>
      </c>
      <c r="D382" s="2">
        <v>11</v>
      </c>
      <c r="E382" s="2" t="s">
        <v>31</v>
      </c>
      <c r="F382" s="2" t="s">
        <v>17</v>
      </c>
      <c r="G382" s="2" t="s">
        <v>15</v>
      </c>
      <c r="H382" s="2">
        <v>1</v>
      </c>
      <c r="J382" s="3">
        <v>43562</v>
      </c>
      <c r="K382" s="3">
        <v>43957</v>
      </c>
      <c r="L382" s="3" t="s">
        <v>188</v>
      </c>
      <c r="M382" s="7">
        <f t="shared" si="220"/>
        <v>395</v>
      </c>
      <c r="N382" s="7">
        <f t="shared" si="191"/>
        <v>13.166666666666666</v>
      </c>
      <c r="O382" s="3">
        <v>44152</v>
      </c>
      <c r="P382" s="7">
        <f t="shared" ref="P382:P395" si="221">O:O-K:K</f>
        <v>195</v>
      </c>
      <c r="Q382" s="7">
        <f t="shared" si="192"/>
        <v>6.5</v>
      </c>
      <c r="R382" s="2">
        <v>6</v>
      </c>
      <c r="S382" s="2">
        <v>260</v>
      </c>
      <c r="T382" s="2">
        <v>42.2</v>
      </c>
      <c r="U382" s="2">
        <v>12</v>
      </c>
      <c r="V382" s="2">
        <v>18</v>
      </c>
      <c r="W382" s="2">
        <v>10</v>
      </c>
      <c r="X382" s="2">
        <v>2</v>
      </c>
      <c r="Y382" s="2">
        <v>15.9</v>
      </c>
      <c r="Z382" s="2">
        <v>19.600000000000001</v>
      </c>
      <c r="AA382" s="2">
        <v>21</v>
      </c>
      <c r="AB382" s="2">
        <v>19</v>
      </c>
      <c r="AC382" s="2">
        <v>17</v>
      </c>
      <c r="AD382" s="2">
        <v>18</v>
      </c>
      <c r="AE382" s="2">
        <v>19.7</v>
      </c>
      <c r="AF382" s="2">
        <v>18.3</v>
      </c>
      <c r="AG382" s="2">
        <v>19.5</v>
      </c>
      <c r="AH382" s="2">
        <v>18.5</v>
      </c>
      <c r="AI382" s="2">
        <v>6.7</v>
      </c>
      <c r="AJ382" s="2">
        <v>10</v>
      </c>
      <c r="AK382" s="2">
        <v>9.5</v>
      </c>
      <c r="AL382" s="2">
        <v>10</v>
      </c>
      <c r="AM382" s="2">
        <v>10</v>
      </c>
      <c r="AN382" s="2">
        <v>9</v>
      </c>
      <c r="AO382" s="2">
        <v>9.6999999999999993</v>
      </c>
      <c r="AP382" s="2">
        <v>9.4</v>
      </c>
      <c r="AQ382" s="2">
        <v>10.199999999999999</v>
      </c>
      <c r="AR382" s="2">
        <v>9.4</v>
      </c>
      <c r="AS382" s="2">
        <f t="shared" si="193"/>
        <v>9.3900000000000023</v>
      </c>
      <c r="AT382" s="2">
        <f t="shared" si="194"/>
        <v>2.990445859872612</v>
      </c>
      <c r="AU382" s="2">
        <v>72</v>
      </c>
      <c r="AV382" s="2">
        <v>85</v>
      </c>
      <c r="AW382" s="2">
        <v>93</v>
      </c>
      <c r="AX382" s="2">
        <v>83</v>
      </c>
      <c r="AY382" s="2">
        <v>78</v>
      </c>
      <c r="AZ382" s="2">
        <v>66</v>
      </c>
      <c r="BA382" s="2">
        <v>79</v>
      </c>
      <c r="BB382" s="2">
        <v>73</v>
      </c>
      <c r="BC382" s="2">
        <v>86</v>
      </c>
      <c r="BD382" s="2">
        <v>79</v>
      </c>
      <c r="BE382" s="2" t="s">
        <v>95</v>
      </c>
      <c r="BF382" s="2" t="s">
        <v>94</v>
      </c>
      <c r="BG382" s="2" t="s">
        <v>11</v>
      </c>
      <c r="BH382" s="3">
        <v>44078</v>
      </c>
      <c r="BI382" s="3" t="s">
        <v>191</v>
      </c>
      <c r="BJ382" s="3">
        <v>44301</v>
      </c>
      <c r="BK382" s="8">
        <f t="shared" si="195"/>
        <v>223</v>
      </c>
      <c r="BL382" s="8">
        <f t="shared" si="196"/>
        <v>7.4333333333333336</v>
      </c>
      <c r="BM382" s="8">
        <f>BJ:BJ-O:O</f>
        <v>149</v>
      </c>
      <c r="BN382" s="9">
        <f t="shared" si="202"/>
        <v>4.9666666666666668</v>
      </c>
      <c r="BO382" s="2">
        <v>313</v>
      </c>
      <c r="BP382" s="2">
        <v>58</v>
      </c>
      <c r="BQ382" s="2">
        <v>16</v>
      </c>
      <c r="BR382" s="2">
        <v>10.31</v>
      </c>
      <c r="BS382" s="2">
        <v>10</v>
      </c>
      <c r="BT382" s="2">
        <v>1</v>
      </c>
      <c r="BU382" s="2">
        <v>18.3</v>
      </c>
      <c r="BV382" s="2">
        <v>17</v>
      </c>
      <c r="BW382" s="2">
        <v>18.5</v>
      </c>
      <c r="BX382" s="2">
        <v>17</v>
      </c>
      <c r="BY382" s="2">
        <v>18.8</v>
      </c>
      <c r="BZ382" s="2">
        <v>17.399999999999999</v>
      </c>
      <c r="CA382" s="2">
        <v>16.600000000000001</v>
      </c>
      <c r="CB382" s="2">
        <v>18.2</v>
      </c>
      <c r="CC382" s="2">
        <v>16.3</v>
      </c>
      <c r="CD382" s="2">
        <v>15.4</v>
      </c>
      <c r="CE382" s="2">
        <v>8.6999999999999993</v>
      </c>
      <c r="CF382" s="2">
        <v>8.5</v>
      </c>
      <c r="CG382" s="2">
        <v>7.8</v>
      </c>
      <c r="CH382" s="2">
        <v>7</v>
      </c>
      <c r="CI382" s="2">
        <v>8.4</v>
      </c>
      <c r="CJ382" s="2">
        <v>8.5</v>
      </c>
      <c r="CK382" s="2">
        <v>8.8000000000000007</v>
      </c>
      <c r="CL382" s="2">
        <v>8.4</v>
      </c>
      <c r="CM382" s="2">
        <v>8.8000000000000007</v>
      </c>
      <c r="CN382" s="2">
        <v>9</v>
      </c>
      <c r="CO382" s="2">
        <v>60</v>
      </c>
      <c r="CP382" s="2">
        <v>54</v>
      </c>
      <c r="CQ382" s="2">
        <v>53</v>
      </c>
      <c r="CR382" s="2">
        <v>44</v>
      </c>
      <c r="CS382" s="2">
        <v>56</v>
      </c>
      <c r="CT382" s="2">
        <v>47</v>
      </c>
      <c r="CU382" s="2">
        <v>50</v>
      </c>
      <c r="CV382" s="2">
        <v>53</v>
      </c>
      <c r="CW382" s="2">
        <v>49</v>
      </c>
      <c r="CX382" s="2">
        <v>50</v>
      </c>
      <c r="CY382" s="2">
        <v>1</v>
      </c>
      <c r="CZ382" s="2" t="s">
        <v>94</v>
      </c>
      <c r="DA382" s="2" t="s">
        <v>12</v>
      </c>
      <c r="DB382" s="3">
        <v>44229</v>
      </c>
      <c r="DC382" s="3" t="s">
        <v>188</v>
      </c>
      <c r="DD382" s="3">
        <v>44450</v>
      </c>
      <c r="DE382" s="8">
        <f t="shared" si="198"/>
        <v>221</v>
      </c>
      <c r="DF382" s="8">
        <f t="shared" si="199"/>
        <v>7.3666666666666663</v>
      </c>
      <c r="DG382" s="8">
        <f t="shared" si="200"/>
        <v>149</v>
      </c>
      <c r="DH382" s="9">
        <f t="shared" si="201"/>
        <v>4.9666666666666668</v>
      </c>
      <c r="DI382" s="2">
        <v>309</v>
      </c>
      <c r="DJ382" s="2">
        <v>47</v>
      </c>
      <c r="DK382" s="2">
        <v>7</v>
      </c>
      <c r="DL382" s="2">
        <v>15.8</v>
      </c>
      <c r="DM382" s="2">
        <v>9</v>
      </c>
      <c r="DN382" s="2">
        <v>2</v>
      </c>
      <c r="DO382" s="2">
        <v>19</v>
      </c>
      <c r="DP382" s="2">
        <v>19.399999999999999</v>
      </c>
      <c r="DQ382" s="2">
        <v>19.2</v>
      </c>
      <c r="DR382" s="2">
        <v>21.5</v>
      </c>
      <c r="DS382" s="2">
        <v>20</v>
      </c>
      <c r="DT382" s="2">
        <v>21.7</v>
      </c>
      <c r="DU382" s="2">
        <v>21</v>
      </c>
      <c r="DV382" s="2">
        <v>20</v>
      </c>
      <c r="DW382" s="2">
        <v>18.600000000000001</v>
      </c>
      <c r="DX382" s="2">
        <v>19.399999999999999</v>
      </c>
      <c r="DY382" s="2">
        <v>9.3000000000000007</v>
      </c>
      <c r="DZ382" s="2">
        <v>9.6</v>
      </c>
      <c r="EA382" s="2">
        <v>8.8000000000000007</v>
      </c>
      <c r="EB382" s="2">
        <v>9.3000000000000007</v>
      </c>
      <c r="EC382" s="2">
        <v>9.5</v>
      </c>
      <c r="ED382" s="2">
        <v>9</v>
      </c>
      <c r="EE382" s="2">
        <v>8.6999999999999993</v>
      </c>
      <c r="EF382" s="2">
        <v>9.5</v>
      </c>
      <c r="EG382" s="2">
        <v>9</v>
      </c>
      <c r="EH382" s="2">
        <v>9.5</v>
      </c>
      <c r="EI382" s="2">
        <v>95</v>
      </c>
      <c r="EJ382" s="2">
        <v>105</v>
      </c>
      <c r="EK382" s="2">
        <v>105</v>
      </c>
      <c r="EL382" s="2">
        <v>105</v>
      </c>
      <c r="EM382" s="2">
        <v>110</v>
      </c>
      <c r="EN382" s="2">
        <v>100</v>
      </c>
      <c r="EO382" s="2">
        <v>85</v>
      </c>
      <c r="EP382" s="2">
        <v>95</v>
      </c>
      <c r="EQ382" s="2">
        <v>90</v>
      </c>
      <c r="ER382" s="2">
        <v>75</v>
      </c>
      <c r="ES382" s="2" t="s">
        <v>124</v>
      </c>
      <c r="ET382" s="2" t="s">
        <v>94</v>
      </c>
      <c r="EU382" s="2" t="s">
        <v>18</v>
      </c>
    </row>
    <row r="383" spans="1:151" x14ac:dyDescent="0.3">
      <c r="A383" s="2">
        <v>382</v>
      </c>
      <c r="B383" s="2">
        <v>2</v>
      </c>
      <c r="C383" s="2">
        <v>1</v>
      </c>
      <c r="D383" s="2">
        <v>11</v>
      </c>
      <c r="E383" s="2" t="s">
        <v>53</v>
      </c>
      <c r="F383" s="2" t="s">
        <v>17</v>
      </c>
      <c r="G383" s="2" t="s">
        <v>15</v>
      </c>
      <c r="H383" s="2">
        <v>1</v>
      </c>
      <c r="J383" s="3">
        <v>43562</v>
      </c>
      <c r="K383" s="3">
        <v>43931</v>
      </c>
      <c r="L383" s="3" t="s">
        <v>188</v>
      </c>
      <c r="M383" s="7">
        <f t="shared" si="220"/>
        <v>369</v>
      </c>
      <c r="N383" s="7">
        <f t="shared" si="191"/>
        <v>12.3</v>
      </c>
      <c r="O383" s="3">
        <v>44146</v>
      </c>
      <c r="P383" s="7">
        <f t="shared" si="221"/>
        <v>215</v>
      </c>
      <c r="Q383" s="7">
        <f t="shared" si="192"/>
        <v>7.166666666666667</v>
      </c>
      <c r="R383" s="2">
        <v>12</v>
      </c>
      <c r="S383" s="2">
        <v>272</v>
      </c>
      <c r="T383" s="2">
        <v>45.5</v>
      </c>
      <c r="U383" s="2">
        <v>12</v>
      </c>
      <c r="V383" s="2">
        <v>4.03</v>
      </c>
      <c r="W383" s="2">
        <v>9</v>
      </c>
      <c r="X383" s="2">
        <v>2</v>
      </c>
      <c r="Y383" s="2">
        <v>12.4</v>
      </c>
      <c r="Z383" s="2">
        <v>14.3</v>
      </c>
      <c r="AA383" s="2">
        <v>13.3</v>
      </c>
      <c r="AB383" s="2">
        <v>11.4</v>
      </c>
      <c r="AC383" s="2">
        <v>12.6</v>
      </c>
      <c r="AD383" s="2">
        <v>9</v>
      </c>
      <c r="AE383" s="2">
        <v>13</v>
      </c>
      <c r="AF383" s="2">
        <v>13.4</v>
      </c>
      <c r="AG383" s="2">
        <v>13.7</v>
      </c>
      <c r="AH383" s="2">
        <v>12.2</v>
      </c>
      <c r="AI383" s="2">
        <v>8.6</v>
      </c>
      <c r="AJ383" s="2">
        <v>7</v>
      </c>
      <c r="AK383" s="2">
        <v>7</v>
      </c>
      <c r="AL383" s="2">
        <v>6.3</v>
      </c>
      <c r="AM383" s="2">
        <v>6.4</v>
      </c>
      <c r="AN383" s="2">
        <v>6.6</v>
      </c>
      <c r="AO383" s="2">
        <v>6.8</v>
      </c>
      <c r="AP383" s="2">
        <v>6.4</v>
      </c>
      <c r="AQ383" s="2">
        <v>6.5</v>
      </c>
      <c r="AR383" s="2">
        <v>6</v>
      </c>
      <c r="AS383" s="2">
        <f t="shared" si="193"/>
        <v>6.76</v>
      </c>
      <c r="AT383" s="2">
        <f t="shared" si="194"/>
        <v>2.1528662420382165</v>
      </c>
      <c r="AU383" s="2">
        <v>21</v>
      </c>
      <c r="AV383" s="2">
        <v>25</v>
      </c>
      <c r="AW383" s="2">
        <v>20</v>
      </c>
      <c r="AX383" s="2">
        <v>18</v>
      </c>
      <c r="AY383" s="2">
        <v>19</v>
      </c>
      <c r="AZ383" s="2">
        <v>17</v>
      </c>
      <c r="BA383" s="2">
        <v>20</v>
      </c>
      <c r="BB383" s="2">
        <v>19</v>
      </c>
      <c r="BC383" s="2">
        <v>24</v>
      </c>
      <c r="BD383" s="2">
        <v>18</v>
      </c>
      <c r="BE383" s="2" t="s">
        <v>95</v>
      </c>
      <c r="BF383" s="2" t="s">
        <v>94</v>
      </c>
      <c r="BG383" s="2" t="s">
        <v>11</v>
      </c>
      <c r="BH383" s="3">
        <v>44315</v>
      </c>
      <c r="BI383" s="3" t="s">
        <v>189</v>
      </c>
      <c r="BJ383" s="3">
        <v>44484</v>
      </c>
      <c r="BK383" s="8">
        <f t="shared" si="195"/>
        <v>169</v>
      </c>
      <c r="BL383" s="8">
        <f t="shared" si="196"/>
        <v>5.6333333333333337</v>
      </c>
      <c r="BM383" s="8">
        <f>BJ:BJ-O:O</f>
        <v>338</v>
      </c>
      <c r="BN383" s="9">
        <f t="shared" si="202"/>
        <v>11.266666666666667</v>
      </c>
      <c r="BO383" s="2">
        <v>317</v>
      </c>
      <c r="BP383" s="2">
        <v>48.7</v>
      </c>
      <c r="BQ383" s="2">
        <v>16</v>
      </c>
      <c r="BR383" s="2">
        <v>4.32</v>
      </c>
      <c r="BS383" s="2">
        <v>8</v>
      </c>
      <c r="BT383" s="2">
        <v>2</v>
      </c>
      <c r="BU383" s="2">
        <v>12</v>
      </c>
      <c r="BV383" s="2">
        <v>14</v>
      </c>
      <c r="BW383" s="2">
        <v>13.6</v>
      </c>
      <c r="BX383" s="2">
        <v>11.7</v>
      </c>
      <c r="BY383" s="2">
        <v>12.5</v>
      </c>
      <c r="BZ383" s="2">
        <v>13</v>
      </c>
      <c r="CA383" s="2">
        <v>12.6</v>
      </c>
      <c r="CB383" s="2">
        <v>12.4</v>
      </c>
      <c r="CC383" s="2">
        <v>10.5</v>
      </c>
      <c r="CD383" s="2">
        <v>8</v>
      </c>
      <c r="CE383" s="2">
        <v>8</v>
      </c>
      <c r="CF383" s="2">
        <v>6.8</v>
      </c>
      <c r="CG383" s="2">
        <v>7.6</v>
      </c>
      <c r="CH383" s="2">
        <v>7.3</v>
      </c>
      <c r="CI383" s="2">
        <v>7.5</v>
      </c>
      <c r="CJ383" s="2">
        <v>6.8</v>
      </c>
      <c r="CK383" s="2">
        <v>8</v>
      </c>
      <c r="CL383" s="2">
        <v>6.8</v>
      </c>
      <c r="CM383" s="2">
        <v>6.6</v>
      </c>
      <c r="CN383" s="2">
        <v>5.2</v>
      </c>
      <c r="CO383" s="2">
        <v>21</v>
      </c>
      <c r="CP383" s="2">
        <v>20</v>
      </c>
      <c r="CQ383" s="2">
        <v>22</v>
      </c>
      <c r="CR383" s="2">
        <v>18</v>
      </c>
      <c r="CS383" s="2">
        <v>20</v>
      </c>
      <c r="CT383" s="2">
        <v>19</v>
      </c>
      <c r="CU383" s="2">
        <v>25</v>
      </c>
      <c r="CV383" s="2">
        <v>20</v>
      </c>
      <c r="CW383" s="2">
        <v>13</v>
      </c>
      <c r="CX383" s="2">
        <v>7</v>
      </c>
      <c r="CY383" s="2">
        <v>1</v>
      </c>
      <c r="CZ383" s="2" t="s">
        <v>94</v>
      </c>
      <c r="DA383" s="2" t="s">
        <v>12</v>
      </c>
      <c r="DB383" s="3">
        <v>44428</v>
      </c>
      <c r="DC383" s="3" t="s">
        <v>190</v>
      </c>
      <c r="DD383" s="3">
        <v>44603</v>
      </c>
      <c r="DE383" s="8">
        <f t="shared" ref="DE383:DE385" si="222">DD:DD-DB:DB</f>
        <v>175</v>
      </c>
      <c r="DF383" s="8">
        <f t="shared" ref="DF383:DF385" si="223">DE383/30</f>
        <v>5.833333333333333</v>
      </c>
      <c r="DG383" s="8">
        <f t="shared" ref="DG383:DG385" si="224">DD:DD-BJ:BJ</f>
        <v>119</v>
      </c>
      <c r="DH383" s="9">
        <f t="shared" ref="DH383:DH385" si="225">DG:DG/30</f>
        <v>3.9666666666666668</v>
      </c>
      <c r="DI383" s="2">
        <v>324</v>
      </c>
      <c r="DJ383" s="2">
        <v>47</v>
      </c>
      <c r="DK383" s="2">
        <v>4</v>
      </c>
      <c r="DL383" s="2">
        <v>3.56</v>
      </c>
      <c r="DM383" s="2">
        <v>9</v>
      </c>
      <c r="DN383" s="2">
        <v>2</v>
      </c>
      <c r="DO383" s="2">
        <v>9.5</v>
      </c>
      <c r="DP383" s="2">
        <v>11.5</v>
      </c>
      <c r="DQ383" s="2">
        <v>9</v>
      </c>
      <c r="DR383" s="2">
        <v>10.8</v>
      </c>
      <c r="DS383" s="2">
        <v>9.6</v>
      </c>
      <c r="DT383" s="2">
        <v>11</v>
      </c>
      <c r="DU383" s="2">
        <v>9.6</v>
      </c>
      <c r="DV383" s="2">
        <v>9</v>
      </c>
      <c r="DW383" s="2">
        <v>9.1999999999999993</v>
      </c>
      <c r="DX383" s="2">
        <v>8.8000000000000007</v>
      </c>
      <c r="DY383" s="2">
        <v>5.5</v>
      </c>
      <c r="DZ383" s="2">
        <v>6.2</v>
      </c>
      <c r="EA383" s="2">
        <v>5</v>
      </c>
      <c r="EB383" s="2">
        <v>6.2</v>
      </c>
      <c r="EC383" s="2">
        <v>6.2</v>
      </c>
      <c r="ED383" s="2">
        <v>5.3</v>
      </c>
      <c r="EE383" s="2">
        <v>5.5</v>
      </c>
      <c r="EF383" s="2">
        <v>5.3</v>
      </c>
      <c r="EG383" s="2">
        <v>5</v>
      </c>
      <c r="EH383" s="2">
        <v>5.6</v>
      </c>
      <c r="EI383" s="2">
        <v>15</v>
      </c>
      <c r="EJ383" s="2">
        <v>15</v>
      </c>
      <c r="EK383" s="2">
        <v>10</v>
      </c>
      <c r="EL383" s="2">
        <v>20</v>
      </c>
      <c r="EM383" s="2">
        <v>15</v>
      </c>
      <c r="EN383" s="2">
        <v>15</v>
      </c>
      <c r="EO383" s="2">
        <v>15</v>
      </c>
      <c r="EP383" s="2">
        <v>10</v>
      </c>
      <c r="EQ383" s="2">
        <v>10</v>
      </c>
      <c r="ER383" s="2">
        <v>10</v>
      </c>
      <c r="ES383" s="2" t="s">
        <v>126</v>
      </c>
      <c r="ET383" s="2" t="s">
        <v>94</v>
      </c>
      <c r="EU383" s="2" t="s">
        <v>18</v>
      </c>
    </row>
    <row r="384" spans="1:151" x14ac:dyDescent="0.3">
      <c r="A384" s="2">
        <v>383</v>
      </c>
      <c r="B384" s="2">
        <v>2</v>
      </c>
      <c r="C384" s="2">
        <v>2</v>
      </c>
      <c r="D384" s="2">
        <v>11</v>
      </c>
      <c r="E384" s="2" t="s">
        <v>53</v>
      </c>
      <c r="F384" s="2" t="s">
        <v>17</v>
      </c>
      <c r="G384" s="2" t="s">
        <v>15</v>
      </c>
      <c r="H384" s="2">
        <v>1</v>
      </c>
      <c r="J384" s="3">
        <v>43562</v>
      </c>
      <c r="K384" s="3">
        <v>43906</v>
      </c>
      <c r="L384" s="3" t="s">
        <v>188</v>
      </c>
      <c r="M384" s="7">
        <f t="shared" si="220"/>
        <v>344</v>
      </c>
      <c r="N384" s="7">
        <f t="shared" si="191"/>
        <v>11.466666666666667</v>
      </c>
      <c r="O384" s="3">
        <v>44176</v>
      </c>
      <c r="P384" s="7">
        <f t="shared" si="221"/>
        <v>270</v>
      </c>
      <c r="Q384" s="7">
        <f t="shared" si="192"/>
        <v>9</v>
      </c>
      <c r="R384" s="2">
        <v>8</v>
      </c>
      <c r="S384" s="2">
        <v>285</v>
      </c>
      <c r="T384" s="2">
        <v>43.3</v>
      </c>
      <c r="U384" s="2">
        <v>13</v>
      </c>
      <c r="V384" s="2">
        <v>6</v>
      </c>
      <c r="W384" s="2">
        <v>7</v>
      </c>
      <c r="X384" s="2">
        <v>2</v>
      </c>
      <c r="Y384" s="2">
        <v>14</v>
      </c>
      <c r="Z384" s="2">
        <v>13.5</v>
      </c>
      <c r="AA384" s="2">
        <v>14.3</v>
      </c>
      <c r="AB384" s="2">
        <v>15.5</v>
      </c>
      <c r="AC384" s="2">
        <v>15.4</v>
      </c>
      <c r="AD384" s="2">
        <v>14.4</v>
      </c>
      <c r="AE384" s="2">
        <v>12.3</v>
      </c>
      <c r="AF384" s="2">
        <v>11.5</v>
      </c>
      <c r="AG384" s="2">
        <v>14</v>
      </c>
      <c r="AH384" s="2">
        <v>16</v>
      </c>
      <c r="AI384" s="2">
        <v>6.5</v>
      </c>
      <c r="AJ384" s="2">
        <v>6.7</v>
      </c>
      <c r="AK384" s="2">
        <v>7.3</v>
      </c>
      <c r="AL384" s="2">
        <v>7.6</v>
      </c>
      <c r="AM384" s="2">
        <v>6.5</v>
      </c>
      <c r="AN384" s="2">
        <v>7</v>
      </c>
      <c r="AO384" s="2">
        <v>4.7</v>
      </c>
      <c r="AP384" s="2">
        <v>5.6</v>
      </c>
      <c r="AQ384" s="2">
        <v>6.4</v>
      </c>
      <c r="AR384" s="2">
        <v>6.7</v>
      </c>
      <c r="AS384" s="2">
        <f t="shared" si="193"/>
        <v>6.5</v>
      </c>
      <c r="AT384" s="2">
        <f t="shared" si="194"/>
        <v>2.0700636942675157</v>
      </c>
      <c r="AU384" s="2">
        <v>22</v>
      </c>
      <c r="AV384" s="2">
        <v>20</v>
      </c>
      <c r="AW384" s="2">
        <v>24</v>
      </c>
      <c r="AX384" s="2">
        <v>28</v>
      </c>
      <c r="AY384" s="2">
        <v>26</v>
      </c>
      <c r="AZ384" s="2">
        <v>28</v>
      </c>
      <c r="BA384" s="2">
        <v>15</v>
      </c>
      <c r="BB384" s="2">
        <v>12</v>
      </c>
      <c r="BC384" s="2">
        <v>27</v>
      </c>
      <c r="BD384" s="2">
        <v>26</v>
      </c>
      <c r="BE384" s="2" t="s">
        <v>95</v>
      </c>
      <c r="BF384" s="2" t="s">
        <v>94</v>
      </c>
      <c r="BG384" s="2" t="s">
        <v>11</v>
      </c>
      <c r="BH384" s="3">
        <v>44078</v>
      </c>
      <c r="BI384" s="3" t="s">
        <v>191</v>
      </c>
      <c r="BJ384" s="3">
        <v>44219</v>
      </c>
      <c r="BK384" s="8">
        <f t="shared" ref="BK384" si="226">BJ:BJ-BH:BH</f>
        <v>141</v>
      </c>
      <c r="BL384" s="8">
        <f t="shared" ref="BL384" si="227">BK:BK/30</f>
        <v>4.7</v>
      </c>
      <c r="BM384" s="8">
        <f>BJ:BJ-O:O</f>
        <v>43</v>
      </c>
      <c r="BN384" s="9">
        <f t="shared" si="202"/>
        <v>1.4333333333333333</v>
      </c>
      <c r="BO384" s="2">
        <v>314</v>
      </c>
      <c r="BP384" s="2">
        <v>55.7</v>
      </c>
      <c r="BQ384" s="2">
        <v>14</v>
      </c>
      <c r="BR384" s="2">
        <v>13</v>
      </c>
      <c r="BS384" s="2">
        <v>9</v>
      </c>
      <c r="BT384" s="2">
        <v>2</v>
      </c>
      <c r="BU384" s="2">
        <v>15.5</v>
      </c>
      <c r="BV384" s="2">
        <v>17.3</v>
      </c>
      <c r="BW384" s="2">
        <v>15.5</v>
      </c>
      <c r="BX384" s="2">
        <v>18.5</v>
      </c>
      <c r="BY384" s="2">
        <v>18.399999999999999</v>
      </c>
      <c r="BZ384" s="2">
        <v>17.600000000000001</v>
      </c>
      <c r="CA384" s="2">
        <v>19</v>
      </c>
      <c r="CB384" s="2">
        <v>17.600000000000001</v>
      </c>
      <c r="CC384" s="2">
        <v>18</v>
      </c>
      <c r="CD384" s="2">
        <v>17.7</v>
      </c>
      <c r="CE384" s="2">
        <v>7</v>
      </c>
      <c r="CF384" s="2">
        <v>7</v>
      </c>
      <c r="CG384" s="2">
        <v>6.8</v>
      </c>
      <c r="CH384" s="2">
        <v>6</v>
      </c>
      <c r="CI384" s="2">
        <v>6.3</v>
      </c>
      <c r="CJ384" s="2">
        <v>8</v>
      </c>
      <c r="CK384" s="2">
        <v>6</v>
      </c>
      <c r="CL384" s="2">
        <v>5.4</v>
      </c>
      <c r="CM384" s="2">
        <v>6.2</v>
      </c>
      <c r="CN384" s="2">
        <v>7.5</v>
      </c>
      <c r="CO384" s="2">
        <v>32</v>
      </c>
      <c r="CP384" s="2">
        <v>34</v>
      </c>
      <c r="CQ384" s="2">
        <v>26</v>
      </c>
      <c r="CR384" s="2">
        <v>30</v>
      </c>
      <c r="CS384" s="2">
        <v>33</v>
      </c>
      <c r="CT384" s="2">
        <v>47</v>
      </c>
      <c r="CU384" s="2">
        <v>34</v>
      </c>
      <c r="CV384" s="2">
        <v>26</v>
      </c>
      <c r="CW384" s="2">
        <v>35</v>
      </c>
      <c r="CX384" s="2">
        <v>42</v>
      </c>
      <c r="CY384" s="2" t="s">
        <v>95</v>
      </c>
      <c r="CZ384" s="2" t="s">
        <v>94</v>
      </c>
      <c r="DA384" s="2" t="s">
        <v>12</v>
      </c>
      <c r="DB384" s="3">
        <v>44395</v>
      </c>
      <c r="DC384" s="3" t="s">
        <v>190</v>
      </c>
      <c r="DD384" s="3">
        <v>44626</v>
      </c>
      <c r="DE384" s="8">
        <f t="shared" si="222"/>
        <v>231</v>
      </c>
      <c r="DF384" s="8">
        <f t="shared" si="223"/>
        <v>7.7</v>
      </c>
      <c r="DG384" s="8">
        <f t="shared" si="224"/>
        <v>407</v>
      </c>
      <c r="DH384" s="9">
        <f t="shared" si="225"/>
        <v>13.566666666666666</v>
      </c>
      <c r="DI384" s="2">
        <v>323.60000000000002</v>
      </c>
      <c r="DJ384" s="2">
        <v>48.5</v>
      </c>
      <c r="DK384" s="2">
        <v>17</v>
      </c>
      <c r="DL384" s="2">
        <v>3.9</v>
      </c>
      <c r="DM384" s="2">
        <v>9</v>
      </c>
      <c r="DN384" s="2">
        <v>2</v>
      </c>
      <c r="DO384" s="2">
        <v>10.199999999999999</v>
      </c>
      <c r="DP384" s="2">
        <v>12</v>
      </c>
      <c r="DQ384" s="2">
        <v>9.4</v>
      </c>
      <c r="DR384" s="2">
        <v>11.6</v>
      </c>
      <c r="DS384" s="2">
        <v>10.5</v>
      </c>
      <c r="DT384" s="2">
        <v>8</v>
      </c>
      <c r="DU384" s="2">
        <v>11.8</v>
      </c>
      <c r="DV384" s="2">
        <v>9.8000000000000007</v>
      </c>
      <c r="DW384" s="2">
        <v>8.5</v>
      </c>
      <c r="DX384" s="2">
        <v>9.5</v>
      </c>
      <c r="DY384" s="2">
        <v>5.5</v>
      </c>
      <c r="DZ384" s="2">
        <v>6.4</v>
      </c>
      <c r="EA384" s="2">
        <v>5.6</v>
      </c>
      <c r="EB384" s="2">
        <v>5.5</v>
      </c>
      <c r="EC384" s="2">
        <v>6</v>
      </c>
      <c r="ED384" s="2">
        <v>5.8</v>
      </c>
      <c r="EE384" s="2">
        <v>6.3</v>
      </c>
      <c r="EF384" s="2">
        <v>5.5</v>
      </c>
      <c r="EG384" s="2">
        <v>6</v>
      </c>
      <c r="EH384" s="2">
        <v>5.8</v>
      </c>
      <c r="EI384" s="2">
        <v>15</v>
      </c>
      <c r="EJ384" s="2">
        <v>20</v>
      </c>
      <c r="EK384" s="2">
        <v>15</v>
      </c>
      <c r="EL384" s="2">
        <v>15</v>
      </c>
      <c r="EM384" s="2">
        <v>15</v>
      </c>
      <c r="EN384" s="2">
        <v>10</v>
      </c>
      <c r="EO384" s="2">
        <v>20</v>
      </c>
      <c r="EP384" s="2">
        <v>15</v>
      </c>
      <c r="EQ384" s="2">
        <v>10</v>
      </c>
      <c r="ER384" s="2">
        <v>15</v>
      </c>
      <c r="ES384" s="2" t="s">
        <v>122</v>
      </c>
      <c r="ET384" s="2" t="s">
        <v>94</v>
      </c>
      <c r="EU384" s="2" t="s">
        <v>18</v>
      </c>
    </row>
    <row r="385" spans="1:151" x14ac:dyDescent="0.3">
      <c r="A385" s="2">
        <v>384</v>
      </c>
      <c r="B385" s="2">
        <v>2</v>
      </c>
      <c r="C385" s="2">
        <v>3</v>
      </c>
      <c r="D385" s="2">
        <v>11</v>
      </c>
      <c r="E385" s="2" t="s">
        <v>53</v>
      </c>
      <c r="F385" s="2" t="s">
        <v>17</v>
      </c>
      <c r="G385" s="2" t="s">
        <v>15</v>
      </c>
      <c r="H385" s="2">
        <v>1</v>
      </c>
      <c r="J385" s="3">
        <v>43562</v>
      </c>
      <c r="K385" s="3">
        <v>43905</v>
      </c>
      <c r="L385" s="3" t="s">
        <v>188</v>
      </c>
      <c r="M385" s="7">
        <f t="shared" si="220"/>
        <v>343</v>
      </c>
      <c r="N385" s="7">
        <f t="shared" si="191"/>
        <v>11.433333333333334</v>
      </c>
      <c r="O385" s="3">
        <v>44057</v>
      </c>
      <c r="P385" s="7">
        <f t="shared" si="221"/>
        <v>152</v>
      </c>
      <c r="Q385" s="7">
        <f t="shared" si="192"/>
        <v>5.0666666666666664</v>
      </c>
      <c r="R385" s="2">
        <v>8</v>
      </c>
      <c r="S385" s="2">
        <v>220</v>
      </c>
      <c r="T385" s="2">
        <v>39.200000000000003</v>
      </c>
      <c r="U385" s="2">
        <v>9</v>
      </c>
      <c r="V385" s="2">
        <v>2.1269999999999998</v>
      </c>
      <c r="W385" s="2">
        <v>7</v>
      </c>
      <c r="X385" s="2">
        <v>2</v>
      </c>
      <c r="Y385" s="2">
        <v>10.8</v>
      </c>
      <c r="Z385" s="2">
        <v>9.8000000000000007</v>
      </c>
      <c r="AA385" s="2">
        <v>9</v>
      </c>
      <c r="AB385" s="2">
        <v>11</v>
      </c>
      <c r="AC385" s="2">
        <v>8.4</v>
      </c>
      <c r="AD385" s="2">
        <v>10.4</v>
      </c>
      <c r="AE385" s="2">
        <v>10.199999999999999</v>
      </c>
      <c r="AF385" s="2">
        <v>8.6</v>
      </c>
      <c r="AG385" s="2">
        <v>6</v>
      </c>
      <c r="AH385" s="2">
        <v>8.5</v>
      </c>
      <c r="AI385" s="2">
        <v>6</v>
      </c>
      <c r="AJ385" s="2">
        <v>6.6</v>
      </c>
      <c r="AK385" s="2">
        <v>5.4</v>
      </c>
      <c r="AL385" s="2">
        <v>5.7</v>
      </c>
      <c r="AM385" s="2">
        <v>5.5</v>
      </c>
      <c r="AN385" s="2">
        <v>5.3</v>
      </c>
      <c r="AO385" s="2">
        <v>5.4</v>
      </c>
      <c r="AP385" s="2">
        <v>5.2</v>
      </c>
      <c r="AQ385" s="2">
        <v>4.5</v>
      </c>
      <c r="AR385" s="2">
        <v>4.5</v>
      </c>
      <c r="AS385" s="2">
        <f t="shared" si="193"/>
        <v>5.41</v>
      </c>
      <c r="AT385" s="2">
        <f t="shared" si="194"/>
        <v>1.7229299363057324</v>
      </c>
      <c r="AU385" s="2">
        <v>14</v>
      </c>
      <c r="AV385" s="2">
        <v>13</v>
      </c>
      <c r="AW385" s="2">
        <v>10</v>
      </c>
      <c r="AX385" s="2">
        <v>13</v>
      </c>
      <c r="AY385" s="2">
        <v>12</v>
      </c>
      <c r="AZ385" s="2">
        <v>13</v>
      </c>
      <c r="BA385" s="2">
        <v>14</v>
      </c>
      <c r="BB385" s="2">
        <v>12</v>
      </c>
      <c r="BC385" s="2">
        <v>5</v>
      </c>
      <c r="BD385" s="2">
        <v>11</v>
      </c>
      <c r="BE385" s="2">
        <v>1</v>
      </c>
      <c r="BF385" s="2" t="s">
        <v>94</v>
      </c>
      <c r="BG385" s="2" t="s">
        <v>11</v>
      </c>
      <c r="BH385" s="3">
        <v>44234</v>
      </c>
      <c r="BI385" s="3" t="s">
        <v>188</v>
      </c>
      <c r="BJ385" s="3">
        <v>44395</v>
      </c>
      <c r="BK385" s="8">
        <f t="shared" si="195"/>
        <v>161</v>
      </c>
      <c r="BL385" s="8">
        <f t="shared" si="196"/>
        <v>5.3666666666666663</v>
      </c>
      <c r="BM385" s="8">
        <f>BJ:BJ-O:O</f>
        <v>338</v>
      </c>
      <c r="BN385" s="9">
        <f t="shared" si="202"/>
        <v>11.266666666666667</v>
      </c>
      <c r="BO385" s="2">
        <v>260</v>
      </c>
      <c r="BP385" s="2">
        <v>40.799999999999997</v>
      </c>
      <c r="BQ385" s="2">
        <v>18</v>
      </c>
      <c r="BR385" s="2">
        <v>2.645</v>
      </c>
      <c r="BS385" s="2">
        <v>7</v>
      </c>
      <c r="BT385" s="2">
        <v>2</v>
      </c>
      <c r="BU385" s="2">
        <v>8</v>
      </c>
      <c r="BV385" s="2">
        <v>10.199999999999999</v>
      </c>
      <c r="BW385" s="2">
        <v>10.7</v>
      </c>
      <c r="BX385" s="2">
        <v>9.8000000000000007</v>
      </c>
      <c r="BY385" s="2">
        <v>9.8000000000000007</v>
      </c>
      <c r="BZ385" s="2">
        <v>10</v>
      </c>
      <c r="CA385" s="2">
        <v>9.1999999999999993</v>
      </c>
      <c r="CB385" s="2">
        <v>9.1999999999999993</v>
      </c>
      <c r="CC385" s="2">
        <v>11</v>
      </c>
      <c r="CD385" s="2">
        <v>9.6</v>
      </c>
      <c r="CE385" s="2">
        <v>5.4</v>
      </c>
      <c r="CF385" s="2">
        <v>5</v>
      </c>
      <c r="CG385" s="2">
        <v>6.4</v>
      </c>
      <c r="CH385" s="2">
        <v>5.2</v>
      </c>
      <c r="CI385" s="2">
        <v>6</v>
      </c>
      <c r="CJ385" s="2">
        <v>5.8</v>
      </c>
      <c r="CK385" s="2">
        <v>5.4</v>
      </c>
      <c r="CL385" s="2">
        <v>5</v>
      </c>
      <c r="CM385" s="2">
        <v>5.6</v>
      </c>
      <c r="CN385" s="2">
        <v>5.5</v>
      </c>
      <c r="CO385" s="2">
        <v>10</v>
      </c>
      <c r="CP385" s="2">
        <v>10</v>
      </c>
      <c r="CQ385" s="2">
        <v>10</v>
      </c>
      <c r="CR385" s="2">
        <v>10</v>
      </c>
      <c r="CS385" s="2">
        <v>10</v>
      </c>
      <c r="CT385" s="2">
        <v>10</v>
      </c>
      <c r="CU385" s="2">
        <v>10</v>
      </c>
      <c r="CV385" s="2">
        <v>10</v>
      </c>
      <c r="CW385" s="2">
        <v>15</v>
      </c>
      <c r="CX385" s="2">
        <v>15</v>
      </c>
      <c r="CY385" s="2" t="s">
        <v>97</v>
      </c>
      <c r="CZ385" s="2" t="s">
        <v>94</v>
      </c>
      <c r="DA385" s="2" t="s">
        <v>12</v>
      </c>
      <c r="DB385" s="3">
        <v>44480</v>
      </c>
      <c r="DC385" s="3" t="s">
        <v>191</v>
      </c>
      <c r="DD385" s="3">
        <v>44599</v>
      </c>
      <c r="DE385" s="8">
        <f t="shared" si="222"/>
        <v>119</v>
      </c>
      <c r="DF385" s="8">
        <f t="shared" si="223"/>
        <v>3.9666666666666668</v>
      </c>
      <c r="DG385" s="8">
        <f t="shared" si="224"/>
        <v>204</v>
      </c>
      <c r="DH385" s="9">
        <f t="shared" si="225"/>
        <v>6.8</v>
      </c>
      <c r="DI385" s="2">
        <v>303</v>
      </c>
      <c r="DJ385" s="2">
        <v>39</v>
      </c>
      <c r="DK385" s="2">
        <v>15</v>
      </c>
      <c r="DL385" s="2">
        <v>1.64</v>
      </c>
      <c r="DM385" s="2">
        <v>6</v>
      </c>
      <c r="DN385" s="2">
        <v>2</v>
      </c>
      <c r="DO385" s="2">
        <v>8.8000000000000007</v>
      </c>
      <c r="DP385" s="2">
        <v>10.5</v>
      </c>
      <c r="DQ385" s="2">
        <v>11.2</v>
      </c>
      <c r="DR385" s="2">
        <v>9</v>
      </c>
      <c r="DS385" s="2">
        <v>11.2</v>
      </c>
      <c r="DT385" s="2">
        <v>11</v>
      </c>
      <c r="DU385" s="2">
        <v>10.4</v>
      </c>
      <c r="DV385" s="2">
        <v>9.5</v>
      </c>
      <c r="DW385" s="2">
        <v>11.5</v>
      </c>
      <c r="DX385" s="2">
        <v>9.8000000000000007</v>
      </c>
      <c r="DY385" s="2">
        <v>5.7</v>
      </c>
      <c r="DZ385" s="2">
        <v>6.3</v>
      </c>
      <c r="EA385" s="2">
        <v>5.3</v>
      </c>
      <c r="EB385" s="2">
        <v>5.7</v>
      </c>
      <c r="EC385" s="2">
        <v>6</v>
      </c>
      <c r="ED385" s="2">
        <v>6.3</v>
      </c>
      <c r="EE385" s="2">
        <v>5.8</v>
      </c>
      <c r="EF385" s="2">
        <v>5.4</v>
      </c>
      <c r="EG385" s="2">
        <v>6.6</v>
      </c>
      <c r="EH385" s="2">
        <v>6.2</v>
      </c>
      <c r="EI385" s="2">
        <v>15</v>
      </c>
      <c r="EJ385" s="2">
        <v>20</v>
      </c>
      <c r="EK385" s="2">
        <v>15</v>
      </c>
      <c r="EL385" s="2">
        <v>10</v>
      </c>
      <c r="EM385" s="2">
        <v>15</v>
      </c>
      <c r="EN385" s="2">
        <v>15</v>
      </c>
      <c r="EO385" s="2">
        <v>15</v>
      </c>
      <c r="EP385" s="2">
        <v>10</v>
      </c>
      <c r="EQ385" s="2">
        <v>20</v>
      </c>
      <c r="ER385" s="2">
        <v>15</v>
      </c>
      <c r="ES385" s="2" t="s">
        <v>135</v>
      </c>
      <c r="ET385" s="2" t="s">
        <v>94</v>
      </c>
      <c r="EU385" s="2" t="s">
        <v>18</v>
      </c>
    </row>
    <row r="386" spans="1:151" x14ac:dyDescent="0.3">
      <c r="A386" s="2">
        <v>385</v>
      </c>
      <c r="B386" s="2">
        <v>2</v>
      </c>
      <c r="C386" s="2">
        <v>1</v>
      </c>
      <c r="D386" s="2">
        <v>11</v>
      </c>
      <c r="E386" s="2" t="s">
        <v>19</v>
      </c>
      <c r="F386" s="2" t="s">
        <v>22</v>
      </c>
      <c r="G386" s="2" t="s">
        <v>15</v>
      </c>
      <c r="H386" s="2">
        <v>1</v>
      </c>
      <c r="J386" s="3">
        <v>43745</v>
      </c>
      <c r="K386" s="3">
        <v>44073</v>
      </c>
      <c r="L386" s="3" t="s">
        <v>190</v>
      </c>
      <c r="M386" s="7">
        <f t="shared" si="220"/>
        <v>328</v>
      </c>
      <c r="N386" s="7">
        <f t="shared" si="191"/>
        <v>10.933333333333334</v>
      </c>
      <c r="O386" s="3">
        <v>44278</v>
      </c>
      <c r="P386" s="7">
        <f t="shared" si="221"/>
        <v>205</v>
      </c>
      <c r="Q386" s="7">
        <f t="shared" si="192"/>
        <v>6.833333333333333</v>
      </c>
      <c r="R386" s="2">
        <v>8</v>
      </c>
      <c r="S386" s="2">
        <v>186</v>
      </c>
      <c r="T386" s="2">
        <v>28.2</v>
      </c>
      <c r="U386" s="2">
        <v>17</v>
      </c>
      <c r="V386" s="2">
        <v>5.79</v>
      </c>
      <c r="W386" s="2">
        <v>7</v>
      </c>
      <c r="X386" s="2">
        <v>2</v>
      </c>
      <c r="Y386" s="2">
        <v>19.2</v>
      </c>
      <c r="Z386" s="2">
        <v>19.5</v>
      </c>
      <c r="AA386" s="2">
        <v>20.3</v>
      </c>
      <c r="AB386" s="2">
        <v>20.399999999999999</v>
      </c>
      <c r="AC386" s="2">
        <v>17</v>
      </c>
      <c r="AD386" s="2">
        <v>18.2</v>
      </c>
      <c r="AE386" s="2">
        <v>19</v>
      </c>
      <c r="AF386" s="2">
        <v>20.8</v>
      </c>
      <c r="AG386" s="2">
        <v>15</v>
      </c>
      <c r="AH386" s="2">
        <v>16</v>
      </c>
      <c r="AI386" s="2">
        <v>10.5</v>
      </c>
      <c r="AJ386" s="2">
        <v>10.8</v>
      </c>
      <c r="AK386" s="2">
        <v>10.5</v>
      </c>
      <c r="AL386" s="2">
        <v>10.8</v>
      </c>
      <c r="AM386" s="2">
        <v>10.4</v>
      </c>
      <c r="AN386" s="2">
        <v>10</v>
      </c>
      <c r="AO386" s="2">
        <v>9.6</v>
      </c>
      <c r="AP386" s="2">
        <v>11</v>
      </c>
      <c r="AQ386" s="2">
        <v>9.6</v>
      </c>
      <c r="AR386" s="2">
        <v>10</v>
      </c>
      <c r="AS386" s="2">
        <f t="shared" si="193"/>
        <v>10.319999999999999</v>
      </c>
      <c r="AT386" s="2">
        <f t="shared" si="194"/>
        <v>3.2866242038216553</v>
      </c>
      <c r="AU386" s="2">
        <v>86</v>
      </c>
      <c r="AV386" s="2">
        <v>97</v>
      </c>
      <c r="AW386" s="2">
        <v>88</v>
      </c>
      <c r="AX386" s="2">
        <v>101</v>
      </c>
      <c r="AY386" s="2">
        <v>82</v>
      </c>
      <c r="AZ386" s="2">
        <v>86</v>
      </c>
      <c r="BA386" s="2">
        <v>89</v>
      </c>
      <c r="BB386" s="2">
        <v>109</v>
      </c>
      <c r="BC386" s="2">
        <v>54</v>
      </c>
      <c r="BD386" s="2">
        <v>65</v>
      </c>
      <c r="BE386" s="2">
        <v>1</v>
      </c>
      <c r="BF386" s="2" t="s">
        <v>94</v>
      </c>
      <c r="BG386" s="2" t="s">
        <v>11</v>
      </c>
      <c r="BH386" s="3">
        <v>44294</v>
      </c>
      <c r="BI386" s="3" t="s">
        <v>189</v>
      </c>
      <c r="BJ386" s="3">
        <v>44480</v>
      </c>
      <c r="BK386" s="8">
        <f t="shared" si="195"/>
        <v>186</v>
      </c>
      <c r="BL386" s="8">
        <f t="shared" si="196"/>
        <v>6.2</v>
      </c>
      <c r="BM386" s="8">
        <f>BJ:BJ-O:O</f>
        <v>202</v>
      </c>
      <c r="BN386" s="9">
        <f t="shared" si="202"/>
        <v>6.7333333333333334</v>
      </c>
      <c r="BO386" s="2">
        <v>263</v>
      </c>
      <c r="BP386" s="2">
        <v>38</v>
      </c>
      <c r="BQ386" s="2">
        <v>5</v>
      </c>
      <c r="BR386" s="2">
        <v>5.87</v>
      </c>
      <c r="BS386" s="2">
        <v>7</v>
      </c>
      <c r="BT386" s="2">
        <v>2</v>
      </c>
      <c r="BU386" s="2">
        <v>19.399999999999999</v>
      </c>
      <c r="BV386" s="2">
        <v>18.600000000000001</v>
      </c>
      <c r="BW386" s="2">
        <v>18.5</v>
      </c>
      <c r="BX386" s="2">
        <v>18.399999999999999</v>
      </c>
      <c r="BY386" s="2">
        <v>17.3</v>
      </c>
      <c r="BZ386" s="2">
        <v>17.399999999999999</v>
      </c>
      <c r="CA386" s="2">
        <v>18</v>
      </c>
      <c r="CB386" s="2">
        <v>18.5</v>
      </c>
      <c r="CC386" s="2">
        <v>16</v>
      </c>
      <c r="CD386" s="2">
        <v>17</v>
      </c>
      <c r="CE386" s="2">
        <v>9</v>
      </c>
      <c r="CF386" s="2">
        <v>9.4</v>
      </c>
      <c r="CG386" s="2">
        <v>8.6999999999999993</v>
      </c>
      <c r="CH386" s="2">
        <v>8.5</v>
      </c>
      <c r="CI386" s="2">
        <v>9.6999999999999993</v>
      </c>
      <c r="CJ386" s="2">
        <v>9</v>
      </c>
      <c r="CK386" s="2">
        <v>8.6</v>
      </c>
      <c r="CL386" s="2">
        <v>9.5</v>
      </c>
      <c r="CM386" s="2">
        <v>8.6</v>
      </c>
      <c r="CN386" s="2">
        <v>8.6999999999999993</v>
      </c>
      <c r="CO386" s="2">
        <v>80</v>
      </c>
      <c r="CP386" s="2">
        <v>85</v>
      </c>
      <c r="CQ386" s="2">
        <v>75</v>
      </c>
      <c r="CR386" s="2">
        <v>75</v>
      </c>
      <c r="CS386" s="2">
        <v>80</v>
      </c>
      <c r="CT386" s="2">
        <v>75</v>
      </c>
      <c r="CU386" s="2">
        <v>70</v>
      </c>
      <c r="CV386" s="2">
        <v>85</v>
      </c>
      <c r="CW386" s="2">
        <v>55</v>
      </c>
      <c r="CX386" s="2">
        <v>65</v>
      </c>
      <c r="CY386" s="2" t="s">
        <v>123</v>
      </c>
      <c r="CZ386" s="2" t="s">
        <v>94</v>
      </c>
      <c r="DA386" s="2" t="s">
        <v>12</v>
      </c>
    </row>
    <row r="387" spans="1:151" x14ac:dyDescent="0.3">
      <c r="A387" s="2">
        <v>386</v>
      </c>
      <c r="B387" s="2">
        <v>2</v>
      </c>
      <c r="C387" s="2">
        <v>2</v>
      </c>
      <c r="D387" s="2">
        <v>11</v>
      </c>
      <c r="E387" s="2" t="s">
        <v>19</v>
      </c>
      <c r="F387" s="2" t="s">
        <v>22</v>
      </c>
      <c r="G387" s="2" t="s">
        <v>15</v>
      </c>
      <c r="H387" s="2">
        <v>1</v>
      </c>
      <c r="J387" s="3">
        <v>43696</v>
      </c>
      <c r="K387" s="3">
        <v>44075</v>
      </c>
      <c r="L387" s="3" t="s">
        <v>191</v>
      </c>
      <c r="M387" s="7">
        <f t="shared" si="220"/>
        <v>379</v>
      </c>
      <c r="N387" s="7">
        <f t="shared" ref="N387:N450" si="228">M:M/30</f>
        <v>12.633333333333333</v>
      </c>
      <c r="O387" s="3">
        <v>44244</v>
      </c>
      <c r="P387" s="7">
        <f t="shared" si="221"/>
        <v>169</v>
      </c>
      <c r="Q387" s="7">
        <f t="shared" ref="Q387:Q450" si="229">P:P/30</f>
        <v>5.6333333333333337</v>
      </c>
      <c r="R387" s="2">
        <v>9</v>
      </c>
      <c r="S387" s="2">
        <v>219</v>
      </c>
      <c r="T387" s="2">
        <v>36.200000000000003</v>
      </c>
      <c r="U387" s="2">
        <v>18</v>
      </c>
      <c r="V387" s="2">
        <v>8.5449999999999999</v>
      </c>
      <c r="W387" s="2">
        <v>6</v>
      </c>
      <c r="X387" s="2">
        <v>2</v>
      </c>
      <c r="Y387" s="2">
        <v>19.2</v>
      </c>
      <c r="Z387" s="2">
        <v>19.8</v>
      </c>
      <c r="AA387" s="2">
        <v>21.7</v>
      </c>
      <c r="AB387" s="2">
        <v>22.4</v>
      </c>
      <c r="AC387" s="2">
        <v>18</v>
      </c>
      <c r="AD387" s="2">
        <v>20.3</v>
      </c>
      <c r="AE387" s="2">
        <v>22.4</v>
      </c>
      <c r="AF387" s="2">
        <v>15</v>
      </c>
      <c r="AG387" s="2">
        <v>21.8</v>
      </c>
      <c r="AH387" s="2">
        <v>20</v>
      </c>
      <c r="AI387" s="2">
        <v>10.8</v>
      </c>
      <c r="AJ387" s="2">
        <v>11.5</v>
      </c>
      <c r="AK387" s="2">
        <v>11.3</v>
      </c>
      <c r="AL387" s="2">
        <v>11.6</v>
      </c>
      <c r="AM387" s="2">
        <v>10.4</v>
      </c>
      <c r="AN387" s="2">
        <v>11.8</v>
      </c>
      <c r="AO387" s="2">
        <v>11.5</v>
      </c>
      <c r="AP387" s="2">
        <v>10.199999999999999</v>
      </c>
      <c r="AQ387" s="2">
        <v>11</v>
      </c>
      <c r="AR387" s="2">
        <v>10.6</v>
      </c>
      <c r="AS387" s="2">
        <f t="shared" ref="AS387:AS450" si="230">AVERAGE(AI387:AR387)</f>
        <v>11.07</v>
      </c>
      <c r="AT387" s="2">
        <f t="shared" ref="AT387:AT450" si="231">(AS387/(2*3.14))*2</f>
        <v>3.5254777070063694</v>
      </c>
      <c r="AU387" s="2">
        <v>91</v>
      </c>
      <c r="AV387" s="2">
        <v>108</v>
      </c>
      <c r="AW387" s="2">
        <v>121</v>
      </c>
      <c r="AX387" s="2">
        <v>133</v>
      </c>
      <c r="AY387" s="2">
        <v>77</v>
      </c>
      <c r="AZ387" s="2">
        <v>123</v>
      </c>
      <c r="BA387" s="2">
        <v>129</v>
      </c>
      <c r="BB387" s="2">
        <v>58</v>
      </c>
      <c r="BC387" s="2">
        <v>128</v>
      </c>
      <c r="BD387" s="2">
        <v>104</v>
      </c>
      <c r="BE387" s="2">
        <v>1</v>
      </c>
      <c r="BF387" s="2" t="s">
        <v>94</v>
      </c>
      <c r="BG387" s="2" t="s">
        <v>11</v>
      </c>
      <c r="BH387" s="3">
        <v>44223</v>
      </c>
      <c r="BI387" s="3" t="s">
        <v>188</v>
      </c>
      <c r="BJ387" s="3">
        <v>44386</v>
      </c>
      <c r="BK387" s="8">
        <f t="shared" ref="BK387:BK388" si="232">BJ:BJ-BH:BH</f>
        <v>163</v>
      </c>
      <c r="BL387" s="8">
        <f t="shared" ref="BL387:BL388" si="233">BK:BK/30</f>
        <v>5.4333333333333336</v>
      </c>
      <c r="BM387" s="8">
        <f t="shared" ref="BM387:BM450" si="234">BJ:BJ-O:O</f>
        <v>142</v>
      </c>
      <c r="BN387" s="9">
        <f t="shared" si="202"/>
        <v>4.7333333333333334</v>
      </c>
      <c r="BO387" s="2">
        <v>311</v>
      </c>
      <c r="BP387" s="2">
        <v>50.5</v>
      </c>
      <c r="BQ387" s="2">
        <v>11</v>
      </c>
      <c r="BR387" s="2">
        <v>8.6660000000000004</v>
      </c>
      <c r="BS387" s="2">
        <v>8</v>
      </c>
      <c r="BT387" s="2">
        <v>1</v>
      </c>
      <c r="BU387" s="2">
        <v>20.100000000000001</v>
      </c>
      <c r="BV387" s="2">
        <v>20</v>
      </c>
      <c r="BW387" s="2">
        <v>19</v>
      </c>
      <c r="BX387" s="2">
        <v>19.5</v>
      </c>
      <c r="BY387" s="2">
        <v>19</v>
      </c>
      <c r="BZ387" s="2">
        <v>20</v>
      </c>
      <c r="CA387" s="2">
        <v>21.4</v>
      </c>
      <c r="CB387" s="2">
        <v>20</v>
      </c>
      <c r="CC387" s="2">
        <v>20</v>
      </c>
      <c r="CD387" s="2">
        <v>18</v>
      </c>
      <c r="CE387" s="2">
        <v>9.8000000000000007</v>
      </c>
      <c r="CF387" s="2">
        <v>9.6</v>
      </c>
      <c r="CG387" s="2">
        <v>9.5</v>
      </c>
      <c r="CH387" s="2">
        <v>10.1</v>
      </c>
      <c r="CI387" s="2">
        <v>9.5</v>
      </c>
      <c r="CJ387" s="2">
        <v>9.6</v>
      </c>
      <c r="CK387" s="2">
        <v>10.3</v>
      </c>
      <c r="CL387" s="2">
        <v>9.6</v>
      </c>
      <c r="CM387" s="2">
        <v>10</v>
      </c>
      <c r="CN387" s="2">
        <v>9.4</v>
      </c>
      <c r="CO387" s="2">
        <v>85</v>
      </c>
      <c r="CP387" s="2">
        <v>80</v>
      </c>
      <c r="CQ387" s="2">
        <v>80</v>
      </c>
      <c r="CR387" s="2">
        <v>85</v>
      </c>
      <c r="CS387" s="2">
        <v>75</v>
      </c>
      <c r="CT387" s="2">
        <v>90</v>
      </c>
      <c r="CU387" s="2">
        <v>95</v>
      </c>
      <c r="CV387" s="2">
        <v>80</v>
      </c>
      <c r="CW387" s="2">
        <v>90</v>
      </c>
      <c r="CX387" s="2">
        <v>70</v>
      </c>
      <c r="CY387" s="2" t="s">
        <v>123</v>
      </c>
      <c r="CZ387" s="2" t="s">
        <v>94</v>
      </c>
      <c r="DA387" s="2" t="s">
        <v>12</v>
      </c>
    </row>
    <row r="388" spans="1:151" x14ac:dyDescent="0.3">
      <c r="A388" s="2">
        <v>387</v>
      </c>
      <c r="B388" s="2">
        <v>2</v>
      </c>
      <c r="C388" s="2">
        <v>3</v>
      </c>
      <c r="D388" s="2">
        <v>11</v>
      </c>
      <c r="E388" s="2" t="s">
        <v>19</v>
      </c>
      <c r="F388" s="2" t="s">
        <v>22</v>
      </c>
      <c r="G388" s="2" t="s">
        <v>15</v>
      </c>
      <c r="H388" s="2">
        <v>1</v>
      </c>
      <c r="J388" s="3">
        <v>43745</v>
      </c>
      <c r="K388" s="3">
        <v>44065</v>
      </c>
      <c r="L388" s="3" t="s">
        <v>190</v>
      </c>
      <c r="M388" s="7">
        <f t="shared" si="220"/>
        <v>320</v>
      </c>
      <c r="N388" s="7">
        <f t="shared" si="228"/>
        <v>10.666666666666666</v>
      </c>
      <c r="O388" s="3">
        <v>44152</v>
      </c>
      <c r="P388" s="7">
        <f t="shared" si="221"/>
        <v>87</v>
      </c>
      <c r="Q388" s="7">
        <f t="shared" si="229"/>
        <v>2.9</v>
      </c>
      <c r="R388" s="2">
        <v>11</v>
      </c>
      <c r="S388" s="2">
        <v>215</v>
      </c>
      <c r="T388" s="2">
        <v>39</v>
      </c>
      <c r="U388" s="2">
        <v>11</v>
      </c>
      <c r="V388" s="2">
        <v>13</v>
      </c>
      <c r="W388" s="2">
        <v>7</v>
      </c>
      <c r="X388" s="2">
        <v>2</v>
      </c>
      <c r="Y388" s="2">
        <v>25</v>
      </c>
      <c r="Z388" s="2">
        <v>23.5</v>
      </c>
      <c r="AA388" s="2">
        <v>24</v>
      </c>
      <c r="AB388" s="2">
        <v>17</v>
      </c>
      <c r="AC388" s="2">
        <v>23</v>
      </c>
      <c r="AD388" s="2">
        <v>25</v>
      </c>
      <c r="AE388" s="2">
        <v>24</v>
      </c>
      <c r="AF388" s="2">
        <v>23</v>
      </c>
      <c r="AG388" s="2">
        <v>25</v>
      </c>
      <c r="AH388" s="2">
        <v>22</v>
      </c>
      <c r="AI388" s="2">
        <v>10.5</v>
      </c>
      <c r="AJ388" s="2">
        <v>11</v>
      </c>
      <c r="AK388" s="2">
        <v>11.6</v>
      </c>
      <c r="AL388" s="2">
        <v>8.5</v>
      </c>
      <c r="AM388" s="2">
        <v>10</v>
      </c>
      <c r="AN388" s="2">
        <v>11.5</v>
      </c>
      <c r="AO388" s="2">
        <v>10.7</v>
      </c>
      <c r="AP388" s="2">
        <v>10.4</v>
      </c>
      <c r="AQ388" s="2">
        <v>10.6</v>
      </c>
      <c r="AR388" s="2">
        <v>10.3</v>
      </c>
      <c r="AS388" s="2">
        <f t="shared" si="230"/>
        <v>10.51</v>
      </c>
      <c r="AT388" s="2">
        <f t="shared" si="231"/>
        <v>3.347133757961783</v>
      </c>
      <c r="AU388" s="2">
        <v>131</v>
      </c>
      <c r="AV388" s="2">
        <v>124</v>
      </c>
      <c r="AW388" s="2">
        <v>139</v>
      </c>
      <c r="AX388" s="2">
        <v>52</v>
      </c>
      <c r="AY388" s="2">
        <v>104</v>
      </c>
      <c r="AZ388" s="2">
        <v>146</v>
      </c>
      <c r="BA388" s="2">
        <v>144</v>
      </c>
      <c r="BB388" s="2">
        <v>108</v>
      </c>
      <c r="BC388" s="2">
        <v>126</v>
      </c>
      <c r="BD388" s="2">
        <v>114</v>
      </c>
      <c r="BE388" s="2" t="s">
        <v>111</v>
      </c>
      <c r="BF388" s="2" t="s">
        <v>94</v>
      </c>
      <c r="BG388" s="2" t="s">
        <v>11</v>
      </c>
      <c r="BH388" s="3">
        <v>44123</v>
      </c>
      <c r="BI388" s="3" t="s">
        <v>191</v>
      </c>
      <c r="BJ388" s="3">
        <v>44363</v>
      </c>
      <c r="BK388" s="8">
        <f t="shared" si="232"/>
        <v>240</v>
      </c>
      <c r="BL388" s="8">
        <f t="shared" si="233"/>
        <v>8</v>
      </c>
      <c r="BM388" s="8">
        <f t="shared" si="234"/>
        <v>211</v>
      </c>
      <c r="BN388" s="9">
        <f t="shared" si="202"/>
        <v>7.0333333333333332</v>
      </c>
      <c r="BO388" s="2">
        <v>374</v>
      </c>
      <c r="BP388" s="2">
        <v>49.5</v>
      </c>
      <c r="BQ388" s="2">
        <v>9</v>
      </c>
      <c r="BR388" s="2">
        <v>14.285</v>
      </c>
      <c r="BS388" s="2">
        <v>8</v>
      </c>
      <c r="BT388" s="2">
        <v>2</v>
      </c>
      <c r="BU388" s="2">
        <v>22</v>
      </c>
      <c r="BV388" s="2">
        <v>21.5</v>
      </c>
      <c r="BW388" s="2">
        <v>20</v>
      </c>
      <c r="BX388" s="2">
        <v>22.6</v>
      </c>
      <c r="BY388" s="2">
        <v>16.399999999999999</v>
      </c>
      <c r="BZ388" s="2">
        <v>22</v>
      </c>
      <c r="CA388" s="2">
        <v>19.5</v>
      </c>
      <c r="CB388" s="2">
        <v>21.6</v>
      </c>
      <c r="CC388" s="2">
        <v>23</v>
      </c>
      <c r="CD388" s="2">
        <v>21</v>
      </c>
      <c r="CE388" s="2">
        <v>11.4</v>
      </c>
      <c r="CF388" s="2">
        <v>11</v>
      </c>
      <c r="CG388" s="2">
        <v>10.6</v>
      </c>
      <c r="CH388" s="2">
        <v>11.2</v>
      </c>
      <c r="CI388" s="2">
        <v>9.6</v>
      </c>
      <c r="CJ388" s="2">
        <v>10.7</v>
      </c>
      <c r="CK388" s="2">
        <v>10.6</v>
      </c>
      <c r="CL388" s="2">
        <v>10</v>
      </c>
      <c r="CM388" s="2">
        <v>11.6</v>
      </c>
      <c r="CN388" s="2">
        <v>10.5</v>
      </c>
      <c r="CO388" s="2">
        <v>135</v>
      </c>
      <c r="CP388" s="2">
        <v>130</v>
      </c>
      <c r="CQ388" s="2">
        <v>115</v>
      </c>
      <c r="CR388" s="2">
        <v>135</v>
      </c>
      <c r="CS388" s="2">
        <v>65</v>
      </c>
      <c r="CT388" s="2">
        <v>130</v>
      </c>
      <c r="CU388" s="2">
        <v>105</v>
      </c>
      <c r="CV388" s="2">
        <v>115</v>
      </c>
      <c r="CW388" s="2">
        <v>140</v>
      </c>
      <c r="CX388" s="2">
        <v>105</v>
      </c>
      <c r="CY388" s="2" t="s">
        <v>126</v>
      </c>
      <c r="CZ388" s="2" t="s">
        <v>94</v>
      </c>
      <c r="DA388" s="2" t="s">
        <v>12</v>
      </c>
      <c r="DB388" s="3">
        <v>44335</v>
      </c>
      <c r="DC388" s="3" t="s">
        <v>189</v>
      </c>
      <c r="DD388" s="3">
        <v>44480</v>
      </c>
      <c r="DE388" s="8">
        <f t="shared" ref="DE388" si="235">DD:DD-DB:DB</f>
        <v>145</v>
      </c>
      <c r="DF388" s="8">
        <f t="shared" ref="DF388" si="236">DE388/30</f>
        <v>4.833333333333333</v>
      </c>
      <c r="DG388" s="8">
        <f t="shared" ref="DG388" si="237">DD:DD-BJ:BJ</f>
        <v>117</v>
      </c>
      <c r="DH388" s="9">
        <f t="shared" ref="DH388" si="238">DG:DG/30</f>
        <v>3.9</v>
      </c>
      <c r="DI388" s="2">
        <v>348</v>
      </c>
      <c r="DJ388" s="2">
        <v>62</v>
      </c>
      <c r="DK388" s="2">
        <v>4</v>
      </c>
      <c r="DL388" s="2">
        <v>20.350000000000001</v>
      </c>
      <c r="DM388" s="2">
        <v>9</v>
      </c>
      <c r="DN388" s="2">
        <v>2</v>
      </c>
      <c r="DO388" s="2">
        <v>22</v>
      </c>
      <c r="DP388" s="2">
        <v>23.5</v>
      </c>
      <c r="DQ388" s="2">
        <v>24</v>
      </c>
      <c r="DR388" s="2">
        <v>21.7</v>
      </c>
      <c r="DS388" s="2">
        <v>23.8</v>
      </c>
      <c r="DT388" s="2">
        <v>22.5</v>
      </c>
      <c r="DU388" s="2">
        <v>21.5</v>
      </c>
      <c r="DV388" s="2">
        <v>22</v>
      </c>
      <c r="DW388" s="2">
        <v>20.5</v>
      </c>
      <c r="DX388" s="2">
        <v>20</v>
      </c>
      <c r="DY388" s="2">
        <v>9.5</v>
      </c>
      <c r="DZ388" s="2">
        <v>10</v>
      </c>
      <c r="EA388" s="2">
        <v>10.4</v>
      </c>
      <c r="EB388" s="2">
        <v>10.6</v>
      </c>
      <c r="EC388" s="2">
        <v>10</v>
      </c>
      <c r="ED388" s="2">
        <v>10.5</v>
      </c>
      <c r="EE388" s="2">
        <v>10.5</v>
      </c>
      <c r="EF388" s="2">
        <v>9.5</v>
      </c>
      <c r="EG388" s="2">
        <v>9.8000000000000007</v>
      </c>
      <c r="EH388" s="2">
        <v>10</v>
      </c>
      <c r="EI388" s="2">
        <v>100</v>
      </c>
      <c r="EJ388" s="2">
        <v>125</v>
      </c>
      <c r="EK388" s="2">
        <v>145</v>
      </c>
      <c r="EL388" s="2">
        <v>120</v>
      </c>
      <c r="EM388" s="2">
        <v>135</v>
      </c>
      <c r="EN388" s="2">
        <v>135</v>
      </c>
      <c r="EO388" s="2">
        <v>130</v>
      </c>
      <c r="EP388" s="2">
        <v>105</v>
      </c>
      <c r="EQ388" s="2">
        <v>100</v>
      </c>
      <c r="ER388" s="2">
        <v>105</v>
      </c>
      <c r="ES388" s="2" t="s">
        <v>124</v>
      </c>
      <c r="ET388" s="2" t="s">
        <v>94</v>
      </c>
      <c r="EU388" s="2" t="s">
        <v>18</v>
      </c>
    </row>
    <row r="389" spans="1:151" x14ac:dyDescent="0.3">
      <c r="A389" s="2">
        <v>388</v>
      </c>
      <c r="B389" s="2">
        <v>2</v>
      </c>
      <c r="C389" s="2">
        <v>1</v>
      </c>
      <c r="D389" s="2">
        <v>11</v>
      </c>
      <c r="E389" s="2" t="s">
        <v>54</v>
      </c>
      <c r="F389" s="2" t="s">
        <v>55</v>
      </c>
      <c r="G389" s="2" t="s">
        <v>15</v>
      </c>
      <c r="H389" s="2">
        <v>1</v>
      </c>
      <c r="J389" s="3">
        <v>43562</v>
      </c>
      <c r="K389" s="3">
        <v>43983</v>
      </c>
      <c r="L389" s="3" t="s">
        <v>190</v>
      </c>
      <c r="M389" s="7">
        <f t="shared" si="220"/>
        <v>421</v>
      </c>
      <c r="N389" s="7">
        <f t="shared" si="228"/>
        <v>14.033333333333333</v>
      </c>
      <c r="O389" s="3">
        <v>44159</v>
      </c>
      <c r="P389" s="7">
        <f t="shared" si="221"/>
        <v>176</v>
      </c>
      <c r="Q389" s="7">
        <f t="shared" si="229"/>
        <v>5.8666666666666663</v>
      </c>
      <c r="R389" s="2">
        <v>9</v>
      </c>
      <c r="S389" s="2">
        <v>273.60000000000002</v>
      </c>
      <c r="T389" s="2">
        <v>45.2</v>
      </c>
      <c r="U389" s="2">
        <v>7</v>
      </c>
      <c r="V389" s="2">
        <v>2.2999999999999998</v>
      </c>
      <c r="W389" s="2">
        <v>9</v>
      </c>
      <c r="X389" s="2">
        <v>2</v>
      </c>
      <c r="Y389" s="2">
        <v>11.7</v>
      </c>
      <c r="Z389" s="2">
        <v>12</v>
      </c>
      <c r="AA389" s="2">
        <v>14</v>
      </c>
      <c r="AB389" s="2">
        <v>11.3</v>
      </c>
      <c r="AC389" s="2">
        <v>11</v>
      </c>
      <c r="AD389" s="2">
        <v>12</v>
      </c>
      <c r="AE389" s="2">
        <v>11.8</v>
      </c>
      <c r="AF389" s="2">
        <v>12</v>
      </c>
      <c r="AG389" s="2">
        <v>10</v>
      </c>
      <c r="AH389" s="2">
        <v>12</v>
      </c>
      <c r="AI389" s="2">
        <v>3.6</v>
      </c>
      <c r="AJ389" s="2">
        <v>4.8</v>
      </c>
      <c r="AK389" s="2">
        <v>4.8</v>
      </c>
      <c r="AL389" s="2">
        <v>4.5999999999999996</v>
      </c>
      <c r="AM389" s="2">
        <v>4</v>
      </c>
      <c r="AN389" s="2">
        <v>3.8</v>
      </c>
      <c r="AO389" s="2">
        <v>4</v>
      </c>
      <c r="AP389" s="2">
        <v>4.4000000000000004</v>
      </c>
      <c r="AQ389" s="2">
        <v>4.4000000000000004</v>
      </c>
      <c r="AR389" s="2">
        <v>4.8</v>
      </c>
      <c r="AS389" s="2">
        <f t="shared" si="230"/>
        <v>4.3199999999999994</v>
      </c>
      <c r="AT389" s="2">
        <f t="shared" si="231"/>
        <v>1.3757961783439487</v>
      </c>
      <c r="AU389" s="2">
        <v>7</v>
      </c>
      <c r="AV389" s="2">
        <v>10</v>
      </c>
      <c r="AW389" s="2">
        <v>14</v>
      </c>
      <c r="AX389" s="2">
        <v>12</v>
      </c>
      <c r="AY389" s="2">
        <v>7</v>
      </c>
      <c r="AZ389" s="2">
        <v>8</v>
      </c>
      <c r="BA389" s="2">
        <v>7</v>
      </c>
      <c r="BB389" s="2">
        <v>12</v>
      </c>
      <c r="BC389" s="2">
        <v>6</v>
      </c>
      <c r="BD389" s="2">
        <v>7</v>
      </c>
      <c r="BE389" s="2" t="s">
        <v>105</v>
      </c>
      <c r="BF389" s="2" t="s">
        <v>94</v>
      </c>
      <c r="BG389" s="2" t="s">
        <v>11</v>
      </c>
      <c r="BH389" s="3">
        <v>44045</v>
      </c>
      <c r="BI389" s="3" t="s">
        <v>190</v>
      </c>
      <c r="BJ389" s="3">
        <v>44221</v>
      </c>
      <c r="BK389" s="8">
        <f t="shared" ref="BK389:BK450" si="239">BJ:BJ-BH:BH</f>
        <v>176</v>
      </c>
      <c r="BL389" s="8">
        <f t="shared" ref="BL389:BL450" si="240">BK:BK/30</f>
        <v>5.8666666666666663</v>
      </c>
      <c r="BM389" s="8">
        <f t="shared" si="234"/>
        <v>62</v>
      </c>
      <c r="BN389" s="9">
        <f t="shared" si="202"/>
        <v>2.0666666666666669</v>
      </c>
      <c r="BO389" s="2">
        <v>316</v>
      </c>
      <c r="BP389" s="2">
        <v>58</v>
      </c>
      <c r="BQ389" s="2">
        <v>10</v>
      </c>
      <c r="BR389" s="2">
        <v>2.85</v>
      </c>
      <c r="BS389" s="2">
        <v>12</v>
      </c>
      <c r="BT389" s="2">
        <v>2</v>
      </c>
      <c r="BU389" s="2">
        <v>9</v>
      </c>
      <c r="BV389" s="2">
        <v>10.5</v>
      </c>
      <c r="BW389" s="2">
        <v>11</v>
      </c>
      <c r="BX389" s="2">
        <v>10.5</v>
      </c>
      <c r="BY389" s="2">
        <v>9.8000000000000007</v>
      </c>
      <c r="BZ389" s="2">
        <v>9.5</v>
      </c>
      <c r="CA389" s="2">
        <v>12</v>
      </c>
      <c r="CB389" s="2">
        <v>11</v>
      </c>
      <c r="CC389" s="2">
        <v>8</v>
      </c>
      <c r="CD389" s="2">
        <v>10</v>
      </c>
      <c r="CE389" s="2">
        <v>3.5</v>
      </c>
      <c r="CF389" s="2">
        <v>4.9000000000000004</v>
      </c>
      <c r="CG389" s="2">
        <v>4.5</v>
      </c>
      <c r="CH389" s="2">
        <v>4.5</v>
      </c>
      <c r="CI389" s="2">
        <v>4</v>
      </c>
      <c r="CJ389" s="2">
        <v>4.5</v>
      </c>
      <c r="CK389" s="2">
        <v>4.5</v>
      </c>
      <c r="CL389" s="2">
        <v>4.9000000000000004</v>
      </c>
      <c r="CM389" s="2">
        <v>4</v>
      </c>
      <c r="CN389" s="2">
        <v>5</v>
      </c>
      <c r="CO389" s="2">
        <v>5</v>
      </c>
      <c r="CP389" s="2">
        <v>10</v>
      </c>
      <c r="CQ389" s="2">
        <v>10</v>
      </c>
      <c r="CR389" s="2">
        <v>10</v>
      </c>
      <c r="CS389" s="2">
        <v>5</v>
      </c>
      <c r="CT389" s="2">
        <v>5</v>
      </c>
      <c r="CU389" s="2">
        <v>10</v>
      </c>
      <c r="CV389" s="2">
        <v>10</v>
      </c>
      <c r="CW389" s="2">
        <v>5</v>
      </c>
      <c r="CX389" s="2">
        <v>10</v>
      </c>
      <c r="CY389" s="2">
        <v>1</v>
      </c>
      <c r="CZ389" s="2" t="s">
        <v>94</v>
      </c>
      <c r="DA389" s="2" t="s">
        <v>12</v>
      </c>
      <c r="DB389" s="3">
        <v>44245</v>
      </c>
      <c r="DC389" s="3" t="s">
        <v>188</v>
      </c>
      <c r="DD389" s="3">
        <v>44314</v>
      </c>
      <c r="DE389" s="8">
        <f t="shared" ref="DE389:DE394" si="241">DD:DD-DB:DB</f>
        <v>69</v>
      </c>
      <c r="DF389" s="8">
        <f t="shared" ref="DF389:DF394" si="242">DE389/30</f>
        <v>2.2999999999999998</v>
      </c>
      <c r="DG389" s="8">
        <f t="shared" ref="DG389:DG394" si="243">DD:DD-BJ:BJ</f>
        <v>93</v>
      </c>
      <c r="DH389" s="9">
        <f t="shared" ref="DH389:DH394" si="244">DG:DG/30</f>
        <v>3.1</v>
      </c>
      <c r="DI389" s="2">
        <v>315</v>
      </c>
      <c r="DJ389" s="2">
        <v>43</v>
      </c>
      <c r="DK389" s="2">
        <v>15</v>
      </c>
      <c r="DL389" s="2">
        <v>2.3319999999999999</v>
      </c>
      <c r="DM389" s="2">
        <v>11</v>
      </c>
      <c r="DN389" s="2">
        <v>2</v>
      </c>
      <c r="DO389" s="2">
        <v>13.2</v>
      </c>
      <c r="DP389" s="2">
        <v>12</v>
      </c>
      <c r="DQ389" s="2">
        <v>12</v>
      </c>
      <c r="DR389" s="2">
        <v>11.2</v>
      </c>
      <c r="DS389" s="2">
        <v>13.2</v>
      </c>
      <c r="DT389" s="2">
        <v>12.7</v>
      </c>
      <c r="DU389" s="2">
        <v>11</v>
      </c>
      <c r="DV389" s="2">
        <v>11.8</v>
      </c>
      <c r="DW389" s="2">
        <v>12</v>
      </c>
      <c r="DX389" s="2">
        <v>10</v>
      </c>
      <c r="DY389" s="2">
        <v>4.4000000000000004</v>
      </c>
      <c r="DZ389" s="2">
        <v>4</v>
      </c>
      <c r="EA389" s="2">
        <v>4.4000000000000004</v>
      </c>
      <c r="EB389" s="2">
        <v>3.6</v>
      </c>
      <c r="EC389" s="2">
        <v>4.2</v>
      </c>
      <c r="ED389" s="2">
        <v>4.3</v>
      </c>
      <c r="EE389" s="2">
        <v>5</v>
      </c>
      <c r="EF389" s="2">
        <v>4</v>
      </c>
      <c r="EG389" s="2">
        <v>4</v>
      </c>
      <c r="EH389" s="2">
        <v>4.3</v>
      </c>
      <c r="EI389" s="2">
        <v>12</v>
      </c>
      <c r="EJ389" s="2">
        <v>8</v>
      </c>
      <c r="EK389" s="2">
        <v>9</v>
      </c>
      <c r="EL389" s="2">
        <v>6</v>
      </c>
      <c r="EM389" s="2">
        <v>8</v>
      </c>
      <c r="EN389" s="2">
        <v>7</v>
      </c>
      <c r="EO389" s="2">
        <v>10</v>
      </c>
      <c r="EP389" s="2">
        <v>10</v>
      </c>
      <c r="EQ389" s="2">
        <v>8</v>
      </c>
      <c r="ER389" s="2">
        <v>8</v>
      </c>
      <c r="ES389" s="2">
        <v>1</v>
      </c>
      <c r="ET389" s="2" t="s">
        <v>94</v>
      </c>
      <c r="EU389" s="2" t="s">
        <v>18</v>
      </c>
    </row>
    <row r="390" spans="1:151" x14ac:dyDescent="0.3">
      <c r="A390" s="2">
        <v>389</v>
      </c>
      <c r="B390" s="2">
        <v>2</v>
      </c>
      <c r="C390" s="2">
        <v>2</v>
      </c>
      <c r="D390" s="2">
        <v>11</v>
      </c>
      <c r="E390" s="2" t="s">
        <v>54</v>
      </c>
      <c r="F390" s="2" t="s">
        <v>55</v>
      </c>
      <c r="G390" s="2" t="s">
        <v>15</v>
      </c>
      <c r="H390" s="2">
        <v>1</v>
      </c>
      <c r="J390" s="3">
        <v>43745</v>
      </c>
      <c r="K390" s="3">
        <v>44187</v>
      </c>
      <c r="L390" s="3" t="s">
        <v>192</v>
      </c>
      <c r="M390" s="7">
        <f t="shared" si="220"/>
        <v>442</v>
      </c>
      <c r="N390" s="7">
        <f t="shared" si="228"/>
        <v>14.733333333333333</v>
      </c>
      <c r="O390" s="3">
        <v>44412</v>
      </c>
      <c r="P390" s="7">
        <f t="shared" si="221"/>
        <v>225</v>
      </c>
      <c r="Q390" s="7">
        <f t="shared" si="229"/>
        <v>7.5</v>
      </c>
      <c r="R390" s="2">
        <v>10</v>
      </c>
      <c r="S390" s="2">
        <v>253</v>
      </c>
      <c r="T390" s="2">
        <v>37.6</v>
      </c>
      <c r="U390" s="2">
        <v>14</v>
      </c>
      <c r="V390" s="2">
        <v>1.61</v>
      </c>
      <c r="W390" s="2">
        <v>8</v>
      </c>
      <c r="X390" s="2">
        <v>2</v>
      </c>
      <c r="Y390" s="2">
        <v>11.2</v>
      </c>
      <c r="Z390" s="2">
        <v>12</v>
      </c>
      <c r="AA390" s="2">
        <v>11</v>
      </c>
      <c r="AB390" s="2">
        <v>10.3</v>
      </c>
      <c r="AC390" s="2">
        <v>11</v>
      </c>
      <c r="AD390" s="2">
        <v>9.6</v>
      </c>
      <c r="AE390" s="2">
        <v>11</v>
      </c>
      <c r="AF390" s="2">
        <v>11</v>
      </c>
      <c r="AG390" s="2">
        <v>9</v>
      </c>
      <c r="AH390" s="2">
        <v>10.3</v>
      </c>
      <c r="AI390" s="2">
        <v>3.4</v>
      </c>
      <c r="AJ390" s="2">
        <v>3.8</v>
      </c>
      <c r="AK390" s="2">
        <v>3.6</v>
      </c>
      <c r="AL390" s="2">
        <v>4.7</v>
      </c>
      <c r="AM390" s="2">
        <v>3.8</v>
      </c>
      <c r="AN390" s="2">
        <v>3.8</v>
      </c>
      <c r="AO390" s="2">
        <v>4.5999999999999996</v>
      </c>
      <c r="AP390" s="2">
        <v>3.8</v>
      </c>
      <c r="AQ390" s="2">
        <v>3.3</v>
      </c>
      <c r="AR390" s="2">
        <v>3.7</v>
      </c>
      <c r="AS390" s="2">
        <f t="shared" si="230"/>
        <v>3.8500000000000005</v>
      </c>
      <c r="AT390" s="2">
        <f t="shared" si="231"/>
        <v>1.2261146496815287</v>
      </c>
      <c r="AU390" s="2">
        <v>4</v>
      </c>
      <c r="AV390" s="2">
        <v>4</v>
      </c>
      <c r="AW390" s="2">
        <v>4</v>
      </c>
      <c r="AX390" s="2">
        <v>6</v>
      </c>
      <c r="AY390" s="2">
        <v>5</v>
      </c>
      <c r="AZ390" s="2">
        <v>4</v>
      </c>
      <c r="BA390" s="2">
        <v>5</v>
      </c>
      <c r="BB390" s="2">
        <v>4</v>
      </c>
      <c r="BC390" s="2">
        <v>3</v>
      </c>
      <c r="BD390" s="2">
        <v>5</v>
      </c>
      <c r="BE390" s="2">
        <v>1</v>
      </c>
      <c r="BF390" s="2" t="s">
        <v>93</v>
      </c>
      <c r="BG390" s="2" t="s">
        <v>11</v>
      </c>
      <c r="BH390" s="3">
        <v>44267</v>
      </c>
      <c r="BI390" s="3" t="s">
        <v>189</v>
      </c>
      <c r="BJ390" s="3">
        <v>44497</v>
      </c>
      <c r="BK390" s="8">
        <f t="shared" si="239"/>
        <v>230</v>
      </c>
      <c r="BL390" s="8">
        <f t="shared" si="240"/>
        <v>7.666666666666667</v>
      </c>
      <c r="BM390" s="8">
        <f t="shared" si="234"/>
        <v>85</v>
      </c>
      <c r="BN390" s="9">
        <f t="shared" si="202"/>
        <v>2.8333333333333335</v>
      </c>
      <c r="BO390" s="2">
        <v>349</v>
      </c>
      <c r="BP390" s="2">
        <v>43</v>
      </c>
      <c r="BQ390" s="2">
        <v>7</v>
      </c>
      <c r="BR390" s="2">
        <v>2.605</v>
      </c>
      <c r="BS390" s="2">
        <v>11</v>
      </c>
      <c r="BT390" s="2">
        <v>1</v>
      </c>
      <c r="BU390" s="2">
        <v>10</v>
      </c>
      <c r="BV390" s="2">
        <v>9.9</v>
      </c>
      <c r="BW390" s="2">
        <v>11.1</v>
      </c>
      <c r="BX390" s="2">
        <v>9.6</v>
      </c>
      <c r="BY390" s="2">
        <v>9.8000000000000007</v>
      </c>
      <c r="BZ390" s="2">
        <v>9.6999999999999993</v>
      </c>
      <c r="CA390" s="2">
        <v>9.4</v>
      </c>
      <c r="CB390" s="2">
        <v>10.4</v>
      </c>
      <c r="CC390" s="2">
        <v>10.5</v>
      </c>
      <c r="CD390" s="2">
        <v>7.5</v>
      </c>
      <c r="CE390" s="2">
        <v>4.4000000000000004</v>
      </c>
      <c r="CF390" s="2">
        <v>4.5</v>
      </c>
      <c r="CG390" s="2">
        <v>10.199999999999999</v>
      </c>
      <c r="CH390" s="2">
        <v>4.0999999999999996</v>
      </c>
      <c r="CI390" s="2">
        <v>4.5</v>
      </c>
      <c r="CJ390" s="2">
        <v>4.4000000000000004</v>
      </c>
      <c r="CK390" s="2">
        <v>4.2</v>
      </c>
      <c r="CL390" s="2">
        <v>4.2</v>
      </c>
      <c r="CM390" s="2">
        <v>4</v>
      </c>
      <c r="CN390" s="2">
        <v>3.8</v>
      </c>
      <c r="CO390" s="2">
        <v>10</v>
      </c>
      <c r="CP390" s="2">
        <v>10</v>
      </c>
      <c r="CQ390" s="2">
        <v>10.5</v>
      </c>
      <c r="CR390" s="2">
        <v>10</v>
      </c>
      <c r="CS390" s="2">
        <v>10</v>
      </c>
      <c r="CT390" s="2">
        <v>5</v>
      </c>
      <c r="CU390" s="2">
        <v>5</v>
      </c>
      <c r="CV390" s="2">
        <v>5</v>
      </c>
      <c r="CW390" s="2">
        <v>5</v>
      </c>
      <c r="CX390" s="2">
        <v>5</v>
      </c>
      <c r="CY390" s="2" t="s">
        <v>126</v>
      </c>
      <c r="CZ390" s="2" t="s">
        <v>94</v>
      </c>
      <c r="DA390" s="2" t="s">
        <v>12</v>
      </c>
    </row>
    <row r="391" spans="1:151" x14ac:dyDescent="0.3">
      <c r="A391" s="2">
        <v>390</v>
      </c>
      <c r="B391" s="2">
        <v>2</v>
      </c>
      <c r="C391" s="2">
        <v>3</v>
      </c>
      <c r="D391" s="2">
        <v>11</v>
      </c>
      <c r="E391" s="2" t="s">
        <v>54</v>
      </c>
      <c r="F391" s="2" t="s">
        <v>55</v>
      </c>
      <c r="G391" s="2" t="s">
        <v>15</v>
      </c>
      <c r="H391" s="2">
        <v>1</v>
      </c>
      <c r="J391" s="3">
        <v>43562</v>
      </c>
      <c r="K391" s="3">
        <v>43946</v>
      </c>
      <c r="L391" s="3" t="s">
        <v>188</v>
      </c>
      <c r="M391" s="7">
        <f t="shared" si="220"/>
        <v>384</v>
      </c>
      <c r="N391" s="7">
        <f t="shared" si="228"/>
        <v>12.8</v>
      </c>
      <c r="O391" s="3">
        <v>44198</v>
      </c>
      <c r="P391" s="7">
        <f t="shared" si="221"/>
        <v>252</v>
      </c>
      <c r="Q391" s="7">
        <f t="shared" si="229"/>
        <v>8.4</v>
      </c>
      <c r="R391" s="2">
        <v>14</v>
      </c>
      <c r="S391" s="2">
        <v>327</v>
      </c>
      <c r="T391" s="2">
        <v>51.2</v>
      </c>
      <c r="U391" s="2">
        <v>15</v>
      </c>
      <c r="V391" s="2">
        <v>3.4049999999999998</v>
      </c>
      <c r="W391" s="2">
        <v>16</v>
      </c>
      <c r="X391" s="2" t="s">
        <v>112</v>
      </c>
      <c r="Y391" s="2">
        <v>12.5</v>
      </c>
      <c r="Z391" s="2">
        <v>13</v>
      </c>
      <c r="AA391" s="2">
        <v>12.6</v>
      </c>
      <c r="AB391" s="2">
        <v>13.4</v>
      </c>
      <c r="AC391" s="2">
        <v>12.2</v>
      </c>
      <c r="AD391" s="2">
        <v>12.5</v>
      </c>
      <c r="AE391" s="2">
        <v>13.5</v>
      </c>
      <c r="AF391" s="2">
        <v>14.4</v>
      </c>
      <c r="AG391" s="2">
        <v>1.5</v>
      </c>
      <c r="AH391" s="2">
        <v>12.4</v>
      </c>
      <c r="AI391" s="2">
        <v>3.8</v>
      </c>
      <c r="AJ391" s="2">
        <v>2.5</v>
      </c>
      <c r="AK391" s="2">
        <v>3.8</v>
      </c>
      <c r="AL391" s="2">
        <v>2.6</v>
      </c>
      <c r="AM391" s="2">
        <v>5</v>
      </c>
      <c r="AN391" s="2">
        <v>3.8</v>
      </c>
      <c r="AO391" s="2">
        <v>3</v>
      </c>
      <c r="AP391" s="2">
        <v>4</v>
      </c>
      <c r="AQ391" s="2">
        <v>3.4</v>
      </c>
      <c r="AR391" s="2">
        <v>3.4</v>
      </c>
      <c r="AS391" s="2">
        <f t="shared" si="230"/>
        <v>3.53</v>
      </c>
      <c r="AT391" s="2">
        <f t="shared" si="231"/>
        <v>1.1242038216560508</v>
      </c>
      <c r="AU391" s="2">
        <v>10</v>
      </c>
      <c r="AV391" s="2">
        <v>5</v>
      </c>
      <c r="AW391" s="2">
        <v>5</v>
      </c>
      <c r="AX391" s="2">
        <v>7</v>
      </c>
      <c r="AY391" s="2">
        <v>5</v>
      </c>
      <c r="AZ391" s="2">
        <v>6</v>
      </c>
      <c r="BA391" s="2">
        <v>5</v>
      </c>
      <c r="BB391" s="2">
        <v>8</v>
      </c>
      <c r="BC391" s="2">
        <v>5</v>
      </c>
      <c r="BD391" s="2">
        <v>4</v>
      </c>
      <c r="BE391" s="2">
        <v>1</v>
      </c>
      <c r="BF391" s="2" t="s">
        <v>93</v>
      </c>
      <c r="BG391" s="2" t="s">
        <v>11</v>
      </c>
      <c r="BH391" s="3">
        <v>44262</v>
      </c>
      <c r="BI391" s="3" t="s">
        <v>189</v>
      </c>
      <c r="BJ391" s="3">
        <v>44388</v>
      </c>
      <c r="BK391" s="8">
        <f t="shared" si="239"/>
        <v>126</v>
      </c>
      <c r="BL391" s="8">
        <f t="shared" si="240"/>
        <v>4.2</v>
      </c>
      <c r="BM391" s="8">
        <f t="shared" si="234"/>
        <v>190</v>
      </c>
      <c r="BN391" s="9">
        <f t="shared" si="202"/>
        <v>6.333333333333333</v>
      </c>
      <c r="BO391" s="2">
        <v>294</v>
      </c>
      <c r="BP391" s="2">
        <v>41.3</v>
      </c>
      <c r="BQ391" s="2">
        <v>7</v>
      </c>
      <c r="BR391" s="2">
        <v>8.51</v>
      </c>
      <c r="BS391" s="2">
        <v>9</v>
      </c>
      <c r="BT391" s="2">
        <v>2</v>
      </c>
      <c r="BU391" s="2">
        <v>17.3</v>
      </c>
      <c r="BV391" s="2">
        <v>19</v>
      </c>
      <c r="BW391" s="2">
        <v>17</v>
      </c>
      <c r="BX391" s="2">
        <v>18.3</v>
      </c>
      <c r="BY391" s="2">
        <v>17</v>
      </c>
      <c r="BZ391" s="2">
        <v>17</v>
      </c>
      <c r="CA391" s="2">
        <v>16.5</v>
      </c>
      <c r="CB391" s="2">
        <v>17.3</v>
      </c>
      <c r="CC391" s="2">
        <v>15.5</v>
      </c>
      <c r="CD391" s="2">
        <v>14.8</v>
      </c>
      <c r="CE391" s="2">
        <v>6</v>
      </c>
      <c r="CF391" s="2">
        <v>6.6</v>
      </c>
      <c r="CG391" s="2">
        <v>6.4</v>
      </c>
      <c r="CH391" s="2">
        <v>6.2</v>
      </c>
      <c r="CI391" s="2">
        <v>6</v>
      </c>
      <c r="CJ391" s="2">
        <v>6.3</v>
      </c>
      <c r="CK391" s="2">
        <v>6.7</v>
      </c>
      <c r="CL391" s="2">
        <v>6.2</v>
      </c>
      <c r="CM391" s="2">
        <v>5.4</v>
      </c>
      <c r="CN391" s="2">
        <v>5</v>
      </c>
      <c r="CO391" s="2">
        <v>45</v>
      </c>
      <c r="CP391" s="2">
        <v>60</v>
      </c>
      <c r="CQ391" s="2">
        <v>50</v>
      </c>
      <c r="CR391" s="2">
        <v>55</v>
      </c>
      <c r="CS391" s="2">
        <v>45</v>
      </c>
      <c r="CT391" s="2">
        <v>50</v>
      </c>
      <c r="CU391" s="2">
        <v>55</v>
      </c>
      <c r="CV391" s="2">
        <v>55</v>
      </c>
      <c r="CW391" s="2">
        <v>25</v>
      </c>
      <c r="CX391" s="2">
        <v>20</v>
      </c>
      <c r="CY391" s="2" t="s">
        <v>125</v>
      </c>
      <c r="CZ391" s="2" t="s">
        <v>94</v>
      </c>
      <c r="DA391" s="2" t="s">
        <v>12</v>
      </c>
    </row>
    <row r="392" spans="1:151" x14ac:dyDescent="0.3">
      <c r="A392" s="2">
        <v>391</v>
      </c>
      <c r="B392" s="2">
        <v>2</v>
      </c>
      <c r="C392" s="2">
        <v>1</v>
      </c>
      <c r="D392" s="2">
        <v>11</v>
      </c>
      <c r="E392" s="2" t="s">
        <v>8</v>
      </c>
      <c r="F392" s="2" t="s">
        <v>22</v>
      </c>
      <c r="G392" s="2" t="s">
        <v>10</v>
      </c>
      <c r="H392" s="2">
        <v>1</v>
      </c>
      <c r="J392" s="3">
        <v>43562</v>
      </c>
      <c r="K392" s="3">
        <v>43906</v>
      </c>
      <c r="L392" s="3" t="s">
        <v>188</v>
      </c>
      <c r="M392" s="7">
        <f t="shared" si="220"/>
        <v>344</v>
      </c>
      <c r="N392" s="7">
        <f t="shared" si="228"/>
        <v>11.466666666666667</v>
      </c>
      <c r="O392" s="3">
        <v>44061</v>
      </c>
      <c r="P392" s="7">
        <f t="shared" si="221"/>
        <v>155</v>
      </c>
      <c r="Q392" s="7">
        <f t="shared" si="229"/>
        <v>5.166666666666667</v>
      </c>
      <c r="R392" s="2">
        <v>12</v>
      </c>
      <c r="S392" s="2">
        <v>311</v>
      </c>
      <c r="T392" s="2">
        <v>45.7</v>
      </c>
      <c r="U392" s="2">
        <v>8</v>
      </c>
      <c r="V392" s="2">
        <v>1.099</v>
      </c>
      <c r="W392" s="2">
        <v>7</v>
      </c>
      <c r="X392" s="2">
        <v>2</v>
      </c>
      <c r="Y392" s="2">
        <v>9</v>
      </c>
      <c r="Z392" s="2">
        <v>9.1999999999999993</v>
      </c>
      <c r="AA392" s="2">
        <v>8.6</v>
      </c>
      <c r="AB392" s="2">
        <v>8</v>
      </c>
      <c r="AC392" s="2">
        <v>7</v>
      </c>
      <c r="AD392" s="2">
        <v>9</v>
      </c>
      <c r="AE392" s="2">
        <v>9.1999999999999993</v>
      </c>
      <c r="AF392" s="2">
        <v>7.5</v>
      </c>
      <c r="AG392" s="2">
        <v>7.6</v>
      </c>
      <c r="AH392" s="2">
        <v>7</v>
      </c>
      <c r="AI392" s="2">
        <v>3.2</v>
      </c>
      <c r="AJ392" s="2">
        <v>2.7</v>
      </c>
      <c r="AK392" s="2">
        <v>4</v>
      </c>
      <c r="AL392" s="2">
        <v>3.2</v>
      </c>
      <c r="AM392" s="2">
        <v>3</v>
      </c>
      <c r="AN392" s="2">
        <v>3.5</v>
      </c>
      <c r="AO392" s="2">
        <v>3.5</v>
      </c>
      <c r="AP392" s="2">
        <v>3</v>
      </c>
      <c r="AQ392" s="2">
        <v>3.6</v>
      </c>
      <c r="AR392" s="2">
        <v>4</v>
      </c>
      <c r="AS392" s="2">
        <f t="shared" si="230"/>
        <v>3.37</v>
      </c>
      <c r="AT392" s="2">
        <f t="shared" si="231"/>
        <v>1.0732484076433122</v>
      </c>
      <c r="AU392" s="2">
        <v>6</v>
      </c>
      <c r="AV392" s="2">
        <v>5</v>
      </c>
      <c r="AW392" s="2">
        <v>6</v>
      </c>
      <c r="AX392" s="2">
        <v>5</v>
      </c>
      <c r="AY392" s="2">
        <v>3</v>
      </c>
      <c r="AZ392" s="2">
        <v>5</v>
      </c>
      <c r="BA392" s="2">
        <v>6</v>
      </c>
      <c r="BB392" s="2">
        <v>4</v>
      </c>
      <c r="BC392" s="2">
        <v>5</v>
      </c>
      <c r="BD392" s="2">
        <v>5.6</v>
      </c>
      <c r="BE392" s="2">
        <v>1</v>
      </c>
      <c r="BF392" s="2" t="s">
        <v>106</v>
      </c>
      <c r="BG392" s="2" t="s">
        <v>11</v>
      </c>
      <c r="BH392" s="3">
        <v>44249</v>
      </c>
      <c r="BI392" s="3" t="s">
        <v>188</v>
      </c>
      <c r="BJ392" s="3">
        <v>44363</v>
      </c>
      <c r="BK392" s="8">
        <f t="shared" si="239"/>
        <v>114</v>
      </c>
      <c r="BL392" s="8">
        <f t="shared" si="240"/>
        <v>3.8</v>
      </c>
      <c r="BM392" s="8">
        <f t="shared" si="234"/>
        <v>302</v>
      </c>
      <c r="BN392" s="9">
        <f t="shared" si="202"/>
        <v>10.066666666666666</v>
      </c>
      <c r="BO392" s="2">
        <v>372</v>
      </c>
      <c r="BP392" s="2">
        <v>47.5</v>
      </c>
      <c r="BQ392" s="2">
        <v>12</v>
      </c>
      <c r="BR392" s="2">
        <v>2.7850000000000001</v>
      </c>
      <c r="BS392" s="2">
        <v>10</v>
      </c>
      <c r="BT392" s="2">
        <v>2</v>
      </c>
      <c r="BU392" s="2">
        <v>10</v>
      </c>
      <c r="BV392" s="2">
        <v>9.6999999999999993</v>
      </c>
      <c r="BW392" s="2">
        <v>10</v>
      </c>
      <c r="BX392" s="2">
        <v>11</v>
      </c>
      <c r="BY392" s="2">
        <v>9</v>
      </c>
      <c r="BZ392" s="2">
        <v>10</v>
      </c>
      <c r="CA392" s="2">
        <v>11.2</v>
      </c>
      <c r="CB392" s="2">
        <v>11</v>
      </c>
      <c r="CC392" s="2">
        <v>8.6999999999999993</v>
      </c>
      <c r="CD392" s="2">
        <v>9</v>
      </c>
      <c r="CE392" s="2">
        <v>3.6</v>
      </c>
      <c r="CF392" s="2">
        <v>3.2</v>
      </c>
      <c r="CG392" s="2">
        <v>3.8</v>
      </c>
      <c r="CH392" s="2">
        <v>3.6</v>
      </c>
      <c r="CI392" s="2">
        <v>3.5</v>
      </c>
      <c r="CJ392" s="2">
        <v>3.7</v>
      </c>
      <c r="CK392" s="2">
        <v>3.6</v>
      </c>
      <c r="CL392" s="2">
        <v>4</v>
      </c>
      <c r="CM392" s="2">
        <v>3.6</v>
      </c>
      <c r="CN392" s="2">
        <v>4</v>
      </c>
      <c r="CO392" s="2">
        <v>10</v>
      </c>
      <c r="CP392" s="2">
        <v>5</v>
      </c>
      <c r="CQ392" s="2">
        <v>10</v>
      </c>
      <c r="CR392" s="2">
        <v>10</v>
      </c>
      <c r="CS392" s="2">
        <v>5</v>
      </c>
      <c r="CT392" s="2">
        <v>10</v>
      </c>
      <c r="CU392" s="2">
        <v>10</v>
      </c>
      <c r="CV392" s="2">
        <v>10</v>
      </c>
      <c r="CW392" s="2">
        <v>5</v>
      </c>
      <c r="CX392" s="2">
        <v>10</v>
      </c>
      <c r="CY392" s="2" t="s">
        <v>126</v>
      </c>
      <c r="CZ392" s="2" t="s">
        <v>94</v>
      </c>
      <c r="DA392" s="2" t="s">
        <v>12</v>
      </c>
      <c r="DB392" s="3">
        <v>44351</v>
      </c>
      <c r="DC392" s="3" t="s">
        <v>190</v>
      </c>
      <c r="DD392" s="3">
        <v>44541</v>
      </c>
      <c r="DE392" s="8">
        <f t="shared" si="241"/>
        <v>190</v>
      </c>
      <c r="DF392" s="8">
        <f t="shared" si="242"/>
        <v>6.333333333333333</v>
      </c>
      <c r="DG392" s="8">
        <f t="shared" si="243"/>
        <v>178</v>
      </c>
      <c r="DH392" s="9">
        <f t="shared" si="244"/>
        <v>5.9333333333333336</v>
      </c>
      <c r="DI392" s="2">
        <v>340</v>
      </c>
      <c r="DJ392" s="2">
        <v>45</v>
      </c>
      <c r="DK392" s="2">
        <v>8</v>
      </c>
      <c r="DL392" s="2">
        <v>4.3</v>
      </c>
      <c r="DM392" s="2">
        <v>9</v>
      </c>
      <c r="DN392" s="2">
        <v>2</v>
      </c>
      <c r="DO392" s="2">
        <v>17.7</v>
      </c>
      <c r="DP392" s="2">
        <v>15.3</v>
      </c>
      <c r="DQ392" s="2">
        <v>16</v>
      </c>
      <c r="DR392" s="2">
        <v>15</v>
      </c>
      <c r="DS392" s="2">
        <v>14.7</v>
      </c>
      <c r="DT392" s="2">
        <v>14</v>
      </c>
      <c r="DU392" s="2">
        <v>13.8</v>
      </c>
      <c r="DV392" s="2">
        <v>13</v>
      </c>
      <c r="DW392" s="2">
        <v>11</v>
      </c>
      <c r="DX392" s="2">
        <v>11.3</v>
      </c>
      <c r="DY392" s="2">
        <v>6</v>
      </c>
      <c r="DZ392" s="2">
        <v>6.4</v>
      </c>
      <c r="EA392" s="2">
        <v>5.5</v>
      </c>
      <c r="EB392" s="2">
        <v>6.4</v>
      </c>
      <c r="EC392" s="2">
        <v>6.5</v>
      </c>
      <c r="ED392" s="2">
        <v>6.3</v>
      </c>
      <c r="EE392" s="2">
        <v>6.7</v>
      </c>
      <c r="EF392" s="2">
        <v>4.3</v>
      </c>
      <c r="EG392" s="2">
        <v>4</v>
      </c>
      <c r="EH392" s="2">
        <v>4</v>
      </c>
      <c r="EI392" s="2">
        <v>35</v>
      </c>
      <c r="EJ392" s="2">
        <v>35</v>
      </c>
      <c r="EK392" s="2">
        <v>25</v>
      </c>
      <c r="EL392" s="2">
        <v>30</v>
      </c>
      <c r="EM392" s="2">
        <v>35</v>
      </c>
      <c r="EN392" s="2">
        <v>30</v>
      </c>
      <c r="EO392" s="2">
        <v>25</v>
      </c>
      <c r="EP392" s="2">
        <v>15</v>
      </c>
      <c r="EQ392" s="2">
        <v>10</v>
      </c>
      <c r="ER392" s="2">
        <v>10</v>
      </c>
      <c r="ES392" s="2" t="s">
        <v>125</v>
      </c>
      <c r="ET392" s="2" t="s">
        <v>94</v>
      </c>
      <c r="EU392" s="2" t="s">
        <v>18</v>
      </c>
    </row>
    <row r="393" spans="1:151" x14ac:dyDescent="0.3">
      <c r="A393" s="2">
        <v>392</v>
      </c>
      <c r="B393" s="2">
        <v>2</v>
      </c>
      <c r="C393" s="2">
        <v>2</v>
      </c>
      <c r="D393" s="2">
        <v>11</v>
      </c>
      <c r="E393" s="2" t="s">
        <v>8</v>
      </c>
      <c r="F393" s="2" t="s">
        <v>22</v>
      </c>
      <c r="G393" s="2" t="s">
        <v>10</v>
      </c>
      <c r="H393" s="2">
        <v>1</v>
      </c>
      <c r="J393" s="3">
        <v>43696</v>
      </c>
      <c r="K393" s="3">
        <v>44115</v>
      </c>
      <c r="L393" s="3" t="s">
        <v>191</v>
      </c>
      <c r="M393" s="7">
        <f t="shared" si="220"/>
        <v>419</v>
      </c>
      <c r="N393" s="7">
        <f t="shared" si="228"/>
        <v>13.966666666666667</v>
      </c>
      <c r="O393" s="3">
        <v>44285</v>
      </c>
      <c r="P393" s="7">
        <f t="shared" si="221"/>
        <v>170</v>
      </c>
      <c r="Q393" s="7">
        <f t="shared" si="229"/>
        <v>5.666666666666667</v>
      </c>
      <c r="R393" s="2">
        <v>9</v>
      </c>
      <c r="S393" s="2">
        <v>333</v>
      </c>
      <c r="T393" s="2">
        <v>42.4</v>
      </c>
      <c r="U393" s="2">
        <v>16</v>
      </c>
      <c r="V393" s="2">
        <v>1.5549999999999999</v>
      </c>
      <c r="W393" s="2">
        <v>9</v>
      </c>
      <c r="X393" s="2">
        <v>2</v>
      </c>
      <c r="Y393" s="2">
        <v>11</v>
      </c>
      <c r="Z393" s="2">
        <v>10.3</v>
      </c>
      <c r="AA393" s="2">
        <v>10.8</v>
      </c>
      <c r="AB393" s="2">
        <v>11</v>
      </c>
      <c r="AC393" s="2">
        <v>11.8</v>
      </c>
      <c r="AD393" s="2">
        <v>10.5</v>
      </c>
      <c r="AE393" s="2">
        <v>10.8</v>
      </c>
      <c r="AF393" s="2">
        <v>8</v>
      </c>
      <c r="AG393" s="2">
        <v>11.2</v>
      </c>
      <c r="AH393" s="2">
        <v>9</v>
      </c>
      <c r="AI393" s="2">
        <v>4.5999999999999996</v>
      </c>
      <c r="AJ393" s="2">
        <v>4.2</v>
      </c>
      <c r="AK393" s="2">
        <v>3.8</v>
      </c>
      <c r="AL393" s="2">
        <v>3.5</v>
      </c>
      <c r="AM393" s="2">
        <v>3.3</v>
      </c>
      <c r="AN393" s="2">
        <v>3.7</v>
      </c>
      <c r="AO393" s="2">
        <v>4</v>
      </c>
      <c r="AP393" s="2">
        <v>4</v>
      </c>
      <c r="AQ393" s="2">
        <v>4.3</v>
      </c>
      <c r="AR393" s="2">
        <v>4</v>
      </c>
      <c r="AS393" s="2">
        <f t="shared" si="230"/>
        <v>3.94</v>
      </c>
      <c r="AT393" s="2">
        <f t="shared" si="231"/>
        <v>1.2547770700636942</v>
      </c>
      <c r="AU393" s="2">
        <v>11</v>
      </c>
      <c r="AV393" s="2">
        <v>9</v>
      </c>
      <c r="AW393" s="2">
        <v>8</v>
      </c>
      <c r="AX393" s="2">
        <v>9</v>
      </c>
      <c r="AY393" s="2">
        <v>9</v>
      </c>
      <c r="AZ393" s="2">
        <v>10</v>
      </c>
      <c r="BA393" s="2">
        <v>8</v>
      </c>
      <c r="BB393" s="2">
        <v>6</v>
      </c>
      <c r="BC393" s="2">
        <v>9</v>
      </c>
      <c r="BD393" s="2">
        <v>7</v>
      </c>
      <c r="BE393" s="2" t="s">
        <v>95</v>
      </c>
      <c r="BF393" s="2" t="s">
        <v>106</v>
      </c>
      <c r="BG393" s="2" t="s">
        <v>11</v>
      </c>
      <c r="BH393" s="3">
        <v>44298</v>
      </c>
      <c r="BI393" s="3" t="s">
        <v>189</v>
      </c>
      <c r="BJ393" s="3">
        <v>44452</v>
      </c>
      <c r="BK393" s="8">
        <f t="shared" si="239"/>
        <v>154</v>
      </c>
      <c r="BL393" s="8">
        <f t="shared" si="240"/>
        <v>5.1333333333333337</v>
      </c>
      <c r="BM393" s="8">
        <f t="shared" si="234"/>
        <v>167</v>
      </c>
      <c r="BN393" s="9">
        <f t="shared" si="202"/>
        <v>5.5666666666666664</v>
      </c>
      <c r="BO393" s="2">
        <v>344</v>
      </c>
      <c r="BP393" s="2">
        <v>41.2</v>
      </c>
      <c r="BQ393" s="2">
        <v>16</v>
      </c>
      <c r="BR393" s="2">
        <v>2.5099999999999998</v>
      </c>
      <c r="BS393" s="2">
        <v>10</v>
      </c>
      <c r="BT393" s="2">
        <v>2</v>
      </c>
      <c r="BU393" s="2">
        <v>11</v>
      </c>
      <c r="BV393" s="2">
        <v>9.3000000000000007</v>
      </c>
      <c r="BW393" s="2">
        <v>9.5</v>
      </c>
      <c r="BX393" s="2">
        <v>10</v>
      </c>
      <c r="BY393" s="2">
        <v>9.5</v>
      </c>
      <c r="BZ393" s="2">
        <v>10.5</v>
      </c>
      <c r="CA393" s="2">
        <v>8.6999999999999993</v>
      </c>
      <c r="CB393" s="2">
        <v>9</v>
      </c>
      <c r="CC393" s="2">
        <v>8.8000000000000007</v>
      </c>
      <c r="CD393" s="2">
        <v>8.1999999999999993</v>
      </c>
      <c r="CE393" s="2">
        <v>4</v>
      </c>
      <c r="CF393" s="2">
        <v>3.8</v>
      </c>
      <c r="CG393" s="2">
        <v>3.4</v>
      </c>
      <c r="CH393" s="2">
        <v>4.3</v>
      </c>
      <c r="CI393" s="2">
        <v>3.5</v>
      </c>
      <c r="CJ393" s="2">
        <v>3.5</v>
      </c>
      <c r="CK393" s="2">
        <v>4</v>
      </c>
      <c r="CL393" s="2">
        <v>4</v>
      </c>
      <c r="CM393" s="2">
        <v>3.7</v>
      </c>
      <c r="CN393" s="2">
        <v>3</v>
      </c>
      <c r="CO393" s="2">
        <v>10</v>
      </c>
      <c r="CP393" s="2">
        <v>5</v>
      </c>
      <c r="CQ393" s="2">
        <v>5</v>
      </c>
      <c r="CR393" s="2">
        <v>10</v>
      </c>
      <c r="CS393" s="2">
        <v>5</v>
      </c>
      <c r="CT393" s="2">
        <v>5</v>
      </c>
      <c r="CU393" s="2">
        <v>5</v>
      </c>
      <c r="CV393" s="2">
        <v>5</v>
      </c>
      <c r="CW393" s="2">
        <v>5</v>
      </c>
      <c r="CX393" s="2">
        <v>5</v>
      </c>
      <c r="CY393" s="2" t="s">
        <v>123</v>
      </c>
      <c r="CZ393" s="2" t="s">
        <v>114</v>
      </c>
      <c r="DA393" s="2" t="s">
        <v>12</v>
      </c>
      <c r="DB393" s="3">
        <v>44394</v>
      </c>
      <c r="DC393" s="3" t="s">
        <v>190</v>
      </c>
      <c r="DD393" s="3">
        <v>44480</v>
      </c>
      <c r="DE393" s="8">
        <f t="shared" si="241"/>
        <v>86</v>
      </c>
      <c r="DF393" s="8">
        <f t="shared" si="242"/>
        <v>2.8666666666666667</v>
      </c>
      <c r="DG393" s="8">
        <f t="shared" si="243"/>
        <v>28</v>
      </c>
      <c r="DH393" s="9">
        <f t="shared" si="244"/>
        <v>0.93333333333333335</v>
      </c>
      <c r="DI393" s="2">
        <v>430</v>
      </c>
      <c r="DJ393" s="2">
        <v>60</v>
      </c>
      <c r="DK393" s="2">
        <v>7</v>
      </c>
      <c r="DL393" s="2">
        <v>4.24</v>
      </c>
      <c r="DM393" s="2">
        <v>12</v>
      </c>
      <c r="DN393" s="2">
        <v>2</v>
      </c>
      <c r="DO393" s="2">
        <v>10.5</v>
      </c>
      <c r="DP393" s="2">
        <v>10</v>
      </c>
      <c r="DQ393" s="2">
        <v>11.2</v>
      </c>
      <c r="DR393" s="2">
        <v>9</v>
      </c>
      <c r="DS393" s="2">
        <v>9.1999999999999993</v>
      </c>
      <c r="DT393" s="2">
        <v>10</v>
      </c>
      <c r="DU393" s="2">
        <v>9.8000000000000007</v>
      </c>
      <c r="DV393" s="2">
        <v>9.5</v>
      </c>
      <c r="DW393" s="2">
        <v>8</v>
      </c>
      <c r="DX393" s="2">
        <v>7</v>
      </c>
      <c r="DY393" s="2">
        <v>3.6</v>
      </c>
      <c r="DZ393" s="2">
        <v>3</v>
      </c>
      <c r="EA393" s="2">
        <v>3.6</v>
      </c>
      <c r="EB393" s="2">
        <v>3.5</v>
      </c>
      <c r="EC393" s="2">
        <v>3.3</v>
      </c>
      <c r="ED393" s="2">
        <v>3.7</v>
      </c>
      <c r="EE393" s="2">
        <v>3.6</v>
      </c>
      <c r="EF393" s="2">
        <v>3.5</v>
      </c>
      <c r="EG393" s="2">
        <v>3.6</v>
      </c>
      <c r="EH393" s="2">
        <v>3.4</v>
      </c>
      <c r="EI393" s="2">
        <v>10</v>
      </c>
      <c r="EJ393" s="2">
        <v>5</v>
      </c>
      <c r="EK393" s="2">
        <v>10</v>
      </c>
      <c r="EL393" s="2">
        <v>5</v>
      </c>
      <c r="EM393" s="2">
        <v>5</v>
      </c>
      <c r="EN393" s="2">
        <v>10</v>
      </c>
      <c r="EO393" s="2">
        <v>5</v>
      </c>
      <c r="EP393" s="2">
        <v>55</v>
      </c>
      <c r="EQ393" s="2">
        <v>5</v>
      </c>
      <c r="ER393" s="2">
        <v>5</v>
      </c>
      <c r="ES393" s="2" t="s">
        <v>123</v>
      </c>
      <c r="ET393" s="2" t="s">
        <v>94</v>
      </c>
      <c r="EU393" s="2" t="s">
        <v>18</v>
      </c>
    </row>
    <row r="394" spans="1:151" x14ac:dyDescent="0.3">
      <c r="A394" s="2">
        <v>393</v>
      </c>
      <c r="B394" s="2">
        <v>2</v>
      </c>
      <c r="C394" s="2">
        <v>3</v>
      </c>
      <c r="D394" s="2">
        <v>11</v>
      </c>
      <c r="E394" s="2" t="s">
        <v>8</v>
      </c>
      <c r="F394" s="2" t="s">
        <v>22</v>
      </c>
      <c r="G394" s="2" t="s">
        <v>10</v>
      </c>
      <c r="H394" s="2">
        <v>1</v>
      </c>
      <c r="J394" s="3">
        <v>43696</v>
      </c>
      <c r="K394" s="3">
        <v>44070</v>
      </c>
      <c r="L394" s="3" t="s">
        <v>190</v>
      </c>
      <c r="M394" s="7">
        <f t="shared" si="220"/>
        <v>374</v>
      </c>
      <c r="N394" s="7">
        <f t="shared" si="228"/>
        <v>12.466666666666667</v>
      </c>
      <c r="O394" s="3">
        <v>44158</v>
      </c>
      <c r="P394" s="7">
        <f t="shared" si="221"/>
        <v>88</v>
      </c>
      <c r="Q394" s="7">
        <f t="shared" si="229"/>
        <v>2.9333333333333331</v>
      </c>
      <c r="R394" s="2">
        <v>10</v>
      </c>
      <c r="S394" s="2">
        <v>104</v>
      </c>
      <c r="T394" s="2">
        <v>43</v>
      </c>
      <c r="U394" s="2">
        <v>12</v>
      </c>
      <c r="V394" s="2">
        <v>1.4370000000000001</v>
      </c>
      <c r="W394" s="2">
        <v>8</v>
      </c>
      <c r="X394" s="2">
        <v>2</v>
      </c>
      <c r="Y394" s="2">
        <v>9.5</v>
      </c>
      <c r="Z394" s="2">
        <v>11.5</v>
      </c>
      <c r="AA394" s="2">
        <v>9</v>
      </c>
      <c r="AB394" s="2">
        <v>9.1999999999999993</v>
      </c>
      <c r="AC394" s="2">
        <v>11.4</v>
      </c>
      <c r="AD394" s="2">
        <v>9</v>
      </c>
      <c r="AE394" s="2">
        <v>9.6</v>
      </c>
      <c r="AF394" s="2">
        <v>11</v>
      </c>
      <c r="AG394" s="2">
        <v>8.1999999999999993</v>
      </c>
      <c r="AH394" s="2">
        <v>8.3000000000000007</v>
      </c>
      <c r="AI394" s="2">
        <v>5.3</v>
      </c>
      <c r="AJ394" s="2">
        <v>6.5</v>
      </c>
      <c r="AK394" s="2">
        <v>3.3</v>
      </c>
      <c r="AL394" s="2">
        <v>3</v>
      </c>
      <c r="AM394" s="2">
        <v>6.4</v>
      </c>
      <c r="AN394" s="2">
        <v>3.8</v>
      </c>
      <c r="AO394" s="2">
        <v>3.5</v>
      </c>
      <c r="AP394" s="2">
        <v>5.8</v>
      </c>
      <c r="AQ394" s="2">
        <v>3.5</v>
      </c>
      <c r="AR394" s="2">
        <v>5</v>
      </c>
      <c r="AS394" s="2">
        <f t="shared" si="230"/>
        <v>4.6100000000000003</v>
      </c>
      <c r="AT394" s="2">
        <f t="shared" si="231"/>
        <v>1.4681528662420382</v>
      </c>
      <c r="AU394" s="2">
        <v>15</v>
      </c>
      <c r="AV394" s="2">
        <v>24</v>
      </c>
      <c r="AW394" s="2">
        <v>6</v>
      </c>
      <c r="AX394" s="2">
        <v>5</v>
      </c>
      <c r="AY394" s="2">
        <v>20</v>
      </c>
      <c r="AZ394" s="2">
        <v>7</v>
      </c>
      <c r="BA394" s="2">
        <v>8</v>
      </c>
      <c r="BB394" s="2">
        <v>19</v>
      </c>
      <c r="BC394" s="2">
        <v>5</v>
      </c>
      <c r="BD394" s="2">
        <v>10</v>
      </c>
      <c r="BE394" s="2" t="s">
        <v>95</v>
      </c>
      <c r="BF394" s="2" t="s">
        <v>106</v>
      </c>
      <c r="BG394" s="2" t="s">
        <v>11</v>
      </c>
      <c r="BH394" s="3">
        <v>44363</v>
      </c>
      <c r="BI394" s="3" t="s">
        <v>190</v>
      </c>
      <c r="BJ394" s="3">
        <v>44428</v>
      </c>
      <c r="BK394" s="8">
        <f t="shared" si="239"/>
        <v>65</v>
      </c>
      <c r="BL394" s="8">
        <f t="shared" si="240"/>
        <v>2.1666666666666665</v>
      </c>
      <c r="BM394" s="8">
        <f t="shared" si="234"/>
        <v>270</v>
      </c>
      <c r="BN394" s="9">
        <f t="shared" si="202"/>
        <v>9</v>
      </c>
      <c r="BO394" s="2">
        <v>363</v>
      </c>
      <c r="BP394" s="2">
        <v>48</v>
      </c>
      <c r="BQ394" s="2">
        <v>18</v>
      </c>
      <c r="BR394" s="2">
        <v>5.54</v>
      </c>
      <c r="BS394" s="2">
        <v>12</v>
      </c>
      <c r="BT394" s="2">
        <v>2</v>
      </c>
      <c r="BU394" s="2">
        <v>13.7</v>
      </c>
      <c r="BV394" s="2">
        <v>14.5</v>
      </c>
      <c r="BW394" s="2">
        <v>16</v>
      </c>
      <c r="BX394" s="2">
        <v>14.5</v>
      </c>
      <c r="BY394" s="2">
        <v>14.8</v>
      </c>
      <c r="BZ394" s="2">
        <v>13.5</v>
      </c>
      <c r="CA394" s="2">
        <v>17.2</v>
      </c>
      <c r="CB394" s="2">
        <v>13.5</v>
      </c>
      <c r="CC394" s="2">
        <v>13.2</v>
      </c>
      <c r="CD394" s="2">
        <v>10.7</v>
      </c>
      <c r="CE394" s="2">
        <v>5.5</v>
      </c>
      <c r="CF394" s="2">
        <v>6.3</v>
      </c>
      <c r="CG394" s="2">
        <v>5.4</v>
      </c>
      <c r="CH394" s="2">
        <v>6.2</v>
      </c>
      <c r="CI394" s="2">
        <v>6.5</v>
      </c>
      <c r="CJ394" s="2">
        <v>6</v>
      </c>
      <c r="CK394" s="2">
        <v>6.8</v>
      </c>
      <c r="CL394" s="2">
        <v>5.6</v>
      </c>
      <c r="CM394" s="2">
        <v>6</v>
      </c>
      <c r="CN394" s="2">
        <v>4.2</v>
      </c>
      <c r="CO394" s="2">
        <v>20</v>
      </c>
      <c r="CP394" s="2">
        <v>30</v>
      </c>
      <c r="CQ394" s="2">
        <v>30</v>
      </c>
      <c r="CR394" s="2">
        <v>20</v>
      </c>
      <c r="CS394" s="2">
        <v>25</v>
      </c>
      <c r="CT394" s="2">
        <v>20</v>
      </c>
      <c r="CU394" s="2">
        <v>40</v>
      </c>
      <c r="CV394" s="2">
        <v>20</v>
      </c>
      <c r="CW394" s="2">
        <v>20</v>
      </c>
      <c r="CX394" s="2">
        <v>10</v>
      </c>
      <c r="CY394" s="2" t="s">
        <v>123</v>
      </c>
      <c r="CZ394" s="2" t="s">
        <v>93</v>
      </c>
      <c r="DA394" s="2" t="s">
        <v>12</v>
      </c>
      <c r="DB394" s="3">
        <v>44403</v>
      </c>
      <c r="DC394" s="3" t="s">
        <v>190</v>
      </c>
      <c r="DD394" s="3">
        <v>44497</v>
      </c>
      <c r="DE394" s="8">
        <f t="shared" si="241"/>
        <v>94</v>
      </c>
      <c r="DF394" s="8">
        <f t="shared" si="242"/>
        <v>3.1333333333333333</v>
      </c>
      <c r="DG394" s="8">
        <f t="shared" si="243"/>
        <v>69</v>
      </c>
      <c r="DH394" s="9">
        <f t="shared" si="244"/>
        <v>2.2999999999999998</v>
      </c>
      <c r="DI394" s="2">
        <v>339</v>
      </c>
      <c r="DJ394" s="2">
        <v>45.6</v>
      </c>
      <c r="DK394" s="2">
        <v>7</v>
      </c>
      <c r="DL394" s="2">
        <v>1.1000000000000001</v>
      </c>
      <c r="DM394" s="2">
        <v>9</v>
      </c>
      <c r="DN394" s="2">
        <v>1</v>
      </c>
      <c r="DO394" s="2">
        <v>7.2</v>
      </c>
      <c r="DP394" s="2">
        <v>8</v>
      </c>
      <c r="DQ394" s="2">
        <v>8</v>
      </c>
      <c r="DR394" s="2">
        <v>7.4</v>
      </c>
      <c r="DS394" s="2">
        <v>7.5</v>
      </c>
      <c r="DT394" s="2">
        <v>7.5</v>
      </c>
      <c r="DU394" s="2">
        <v>8</v>
      </c>
      <c r="DV394" s="2">
        <v>8</v>
      </c>
      <c r="DW394" s="2">
        <v>7.4</v>
      </c>
      <c r="DX394" s="2">
        <v>7.2</v>
      </c>
      <c r="DY394" s="2">
        <v>4</v>
      </c>
      <c r="DZ394" s="2">
        <v>4</v>
      </c>
      <c r="EA394" s="2">
        <v>4.0999999999999996</v>
      </c>
      <c r="EB394" s="2">
        <v>4</v>
      </c>
      <c r="EC394" s="2">
        <v>3.6</v>
      </c>
      <c r="ED394" s="2">
        <v>4.8</v>
      </c>
      <c r="EE394" s="2">
        <v>4</v>
      </c>
      <c r="EF394" s="2">
        <v>3.8</v>
      </c>
      <c r="EG394" s="2">
        <v>4.8</v>
      </c>
      <c r="EH394" s="2">
        <v>3.6</v>
      </c>
      <c r="EI394" s="2">
        <v>5</v>
      </c>
      <c r="EJ394" s="2">
        <v>5</v>
      </c>
      <c r="EK394" s="2">
        <v>5</v>
      </c>
      <c r="EL394" s="2">
        <v>5</v>
      </c>
      <c r="EM394" s="2">
        <v>5</v>
      </c>
      <c r="EN394" s="2">
        <v>5</v>
      </c>
      <c r="EO394" s="2">
        <v>5</v>
      </c>
      <c r="EP394" s="2">
        <v>5</v>
      </c>
      <c r="EQ394" s="2">
        <v>5</v>
      </c>
      <c r="ER394" s="2">
        <v>5</v>
      </c>
      <c r="ES394" s="2" t="s">
        <v>123</v>
      </c>
      <c r="ET394" s="2" t="s">
        <v>94</v>
      </c>
      <c r="EU394" s="2" t="s">
        <v>18</v>
      </c>
    </row>
    <row r="395" spans="1:151" x14ac:dyDescent="0.3">
      <c r="A395" s="2">
        <v>394</v>
      </c>
      <c r="B395" s="2">
        <v>2</v>
      </c>
      <c r="C395" s="2">
        <v>1</v>
      </c>
      <c r="D395" s="2">
        <v>11</v>
      </c>
      <c r="E395" s="2" t="s">
        <v>80</v>
      </c>
      <c r="F395" s="2" t="s">
        <v>33</v>
      </c>
      <c r="I395" s="2">
        <v>1</v>
      </c>
      <c r="J395" s="3">
        <v>43949</v>
      </c>
      <c r="K395" s="3">
        <v>44481</v>
      </c>
      <c r="L395" s="3" t="s">
        <v>191</v>
      </c>
      <c r="M395" s="7">
        <f t="shared" si="220"/>
        <v>532</v>
      </c>
      <c r="N395" s="7">
        <f t="shared" si="228"/>
        <v>17.733333333333334</v>
      </c>
      <c r="O395" s="3">
        <v>44563</v>
      </c>
      <c r="P395" s="7">
        <f t="shared" si="221"/>
        <v>82</v>
      </c>
      <c r="Q395" s="7">
        <f t="shared" si="229"/>
        <v>2.7333333333333334</v>
      </c>
      <c r="R395" s="2">
        <v>9</v>
      </c>
      <c r="S395" s="2">
        <v>357</v>
      </c>
      <c r="T395" s="2">
        <v>49.5</v>
      </c>
      <c r="U395" s="2">
        <v>10</v>
      </c>
      <c r="V395" s="2">
        <v>11.585000000000001</v>
      </c>
      <c r="W395" s="2">
        <v>8</v>
      </c>
      <c r="X395" s="2">
        <v>1</v>
      </c>
      <c r="Y395" s="2">
        <v>24</v>
      </c>
      <c r="Z395" s="2">
        <v>23</v>
      </c>
      <c r="AA395" s="2">
        <v>24</v>
      </c>
      <c r="AB395" s="2">
        <v>25</v>
      </c>
      <c r="AC395" s="2">
        <v>21.5</v>
      </c>
      <c r="AD395" s="2">
        <v>23</v>
      </c>
      <c r="AE395" s="2">
        <v>22</v>
      </c>
      <c r="AF395" s="2">
        <v>22.5</v>
      </c>
      <c r="AG395" s="2">
        <v>22</v>
      </c>
      <c r="AH395" s="2">
        <v>20</v>
      </c>
      <c r="AI395" s="2">
        <v>10.6</v>
      </c>
      <c r="AJ395" s="2">
        <v>10.3</v>
      </c>
      <c r="AK395" s="2">
        <v>10.5</v>
      </c>
      <c r="AL395" s="2">
        <v>10.4</v>
      </c>
      <c r="AM395" s="2">
        <v>10</v>
      </c>
      <c r="AN395" s="2">
        <v>10.7</v>
      </c>
      <c r="AO395" s="2">
        <v>10.4</v>
      </c>
      <c r="AP395" s="2">
        <v>10.6</v>
      </c>
      <c r="AQ395" s="2">
        <v>10.4</v>
      </c>
      <c r="AR395" s="2">
        <v>10.3</v>
      </c>
      <c r="AS395" s="2">
        <f t="shared" si="230"/>
        <v>10.42</v>
      </c>
      <c r="AT395" s="2">
        <f t="shared" si="231"/>
        <v>3.3184713375796178</v>
      </c>
      <c r="AU395" s="2">
        <v>115</v>
      </c>
      <c r="AV395" s="2">
        <v>110</v>
      </c>
      <c r="AW395" s="2">
        <v>115</v>
      </c>
      <c r="AX395" s="2">
        <v>125</v>
      </c>
      <c r="AY395" s="2">
        <v>95</v>
      </c>
      <c r="AZ395" s="2">
        <v>105</v>
      </c>
      <c r="BA395" s="2">
        <v>105</v>
      </c>
      <c r="BB395" s="2">
        <v>105</v>
      </c>
      <c r="BC395" s="2">
        <v>110</v>
      </c>
      <c r="BD395" s="2">
        <v>90</v>
      </c>
      <c r="BE395" s="2">
        <v>1</v>
      </c>
      <c r="BF395" s="2" t="s">
        <v>94</v>
      </c>
      <c r="BG395" s="2" t="s">
        <v>11</v>
      </c>
      <c r="BH395" s="3"/>
    </row>
    <row r="396" spans="1:151" x14ac:dyDescent="0.3">
      <c r="A396" s="2">
        <v>395</v>
      </c>
      <c r="B396" s="2">
        <v>2</v>
      </c>
      <c r="C396" s="2">
        <v>2</v>
      </c>
      <c r="D396" s="2">
        <v>11</v>
      </c>
      <c r="E396" s="2" t="s">
        <v>80</v>
      </c>
      <c r="F396" s="2" t="s">
        <v>33</v>
      </c>
      <c r="I396" s="2">
        <v>1</v>
      </c>
      <c r="J396" s="3">
        <v>43949</v>
      </c>
      <c r="AS396" s="2" t="e">
        <f t="shared" si="230"/>
        <v>#DIV/0!</v>
      </c>
      <c r="AT396" s="2" t="e">
        <f t="shared" si="231"/>
        <v>#DIV/0!</v>
      </c>
      <c r="BH396" s="3"/>
    </row>
    <row r="397" spans="1:151" x14ac:dyDescent="0.3">
      <c r="A397" s="2">
        <v>396</v>
      </c>
      <c r="B397" s="2">
        <v>2</v>
      </c>
      <c r="C397" s="2">
        <v>3</v>
      </c>
      <c r="D397" s="2">
        <v>11</v>
      </c>
      <c r="E397" s="2" t="s">
        <v>80</v>
      </c>
      <c r="F397" s="2" t="s">
        <v>33</v>
      </c>
      <c r="I397" s="2">
        <v>1</v>
      </c>
      <c r="J397" s="3">
        <v>43949</v>
      </c>
      <c r="K397" s="3">
        <v>44404</v>
      </c>
      <c r="L397" s="3" t="s">
        <v>190</v>
      </c>
      <c r="M397" s="7">
        <f>K:K-J:J</f>
        <v>455</v>
      </c>
      <c r="N397" s="7">
        <f t="shared" si="228"/>
        <v>15.166666666666666</v>
      </c>
      <c r="O397" s="3">
        <v>44497</v>
      </c>
      <c r="P397" s="7">
        <f>O:O-K:K</f>
        <v>93</v>
      </c>
      <c r="Q397" s="7">
        <f t="shared" si="229"/>
        <v>3.1</v>
      </c>
      <c r="R397" s="2">
        <v>6</v>
      </c>
      <c r="S397" s="2">
        <v>391</v>
      </c>
      <c r="T397" s="2">
        <v>55</v>
      </c>
      <c r="U397" s="2">
        <v>8</v>
      </c>
      <c r="V397" s="2">
        <v>15.45</v>
      </c>
      <c r="W397" s="2">
        <v>7</v>
      </c>
      <c r="X397" s="2">
        <v>2</v>
      </c>
      <c r="Y397" s="2">
        <v>33</v>
      </c>
      <c r="Z397" s="2">
        <v>26</v>
      </c>
      <c r="AA397" s="2">
        <v>27</v>
      </c>
      <c r="AB397" s="2">
        <v>29.5</v>
      </c>
      <c r="AC397" s="2">
        <v>27</v>
      </c>
      <c r="AD397" s="2">
        <v>26</v>
      </c>
      <c r="AE397" s="2">
        <v>27</v>
      </c>
      <c r="AF397" s="2">
        <v>28</v>
      </c>
      <c r="AG397" s="2">
        <v>25</v>
      </c>
      <c r="AH397" s="2">
        <v>26</v>
      </c>
      <c r="AI397" s="2">
        <v>11</v>
      </c>
      <c r="AJ397" s="2">
        <v>10.8</v>
      </c>
      <c r="AK397" s="2">
        <v>10.5</v>
      </c>
      <c r="AL397" s="2">
        <v>10.4</v>
      </c>
      <c r="AM397" s="2">
        <v>11.2</v>
      </c>
      <c r="AN397" s="2">
        <v>10.8</v>
      </c>
      <c r="AO397" s="2">
        <v>10.3</v>
      </c>
      <c r="AP397" s="2">
        <v>10.3</v>
      </c>
      <c r="AQ397" s="2">
        <v>10.9</v>
      </c>
      <c r="AR397" s="2">
        <v>10.4</v>
      </c>
      <c r="AS397" s="2">
        <f t="shared" si="230"/>
        <v>10.66</v>
      </c>
      <c r="AT397" s="2">
        <f t="shared" si="231"/>
        <v>3.394904458598726</v>
      </c>
      <c r="AU397" s="2">
        <v>155</v>
      </c>
      <c r="AV397" s="2">
        <v>120</v>
      </c>
      <c r="AW397" s="2">
        <v>140</v>
      </c>
      <c r="AX397" s="2">
        <v>145</v>
      </c>
      <c r="AY397" s="2">
        <v>135</v>
      </c>
      <c r="AZ397" s="2">
        <v>130</v>
      </c>
      <c r="BA397" s="2">
        <v>130</v>
      </c>
      <c r="BB397" s="2">
        <v>155</v>
      </c>
      <c r="BC397" s="2">
        <v>125</v>
      </c>
      <c r="BD397" s="2">
        <v>130</v>
      </c>
      <c r="BE397" s="2" t="s">
        <v>123</v>
      </c>
      <c r="BF397" s="2" t="s">
        <v>94</v>
      </c>
      <c r="BG397" s="2" t="s">
        <v>11</v>
      </c>
      <c r="BH397" s="3"/>
    </row>
    <row r="398" spans="1:151" x14ac:dyDescent="0.3">
      <c r="A398" s="2">
        <v>397</v>
      </c>
      <c r="B398" s="2">
        <v>2</v>
      </c>
      <c r="C398" s="2">
        <v>1</v>
      </c>
      <c r="D398" s="2">
        <v>12</v>
      </c>
      <c r="E398" s="2" t="s">
        <v>161</v>
      </c>
      <c r="F398" s="2" t="s">
        <v>5</v>
      </c>
      <c r="I398" s="2">
        <v>1</v>
      </c>
      <c r="J398" s="3">
        <v>43656</v>
      </c>
      <c r="K398" s="3">
        <v>44089</v>
      </c>
      <c r="L398" s="3" t="s">
        <v>191</v>
      </c>
      <c r="M398" s="7">
        <f>K:K-J:J</f>
        <v>433</v>
      </c>
      <c r="N398" s="7">
        <f t="shared" si="228"/>
        <v>14.433333333333334</v>
      </c>
      <c r="O398" s="3">
        <v>44274</v>
      </c>
      <c r="P398" s="7">
        <f>O:O-K:K</f>
        <v>185</v>
      </c>
      <c r="Q398" s="7">
        <f t="shared" si="229"/>
        <v>6.166666666666667</v>
      </c>
      <c r="R398" s="2">
        <v>11</v>
      </c>
      <c r="S398" s="2">
        <v>167</v>
      </c>
      <c r="T398" s="2">
        <v>22.5</v>
      </c>
      <c r="U398" s="2">
        <v>14</v>
      </c>
      <c r="V398" s="2">
        <v>0.23499999999999999</v>
      </c>
      <c r="W398" s="2">
        <v>6</v>
      </c>
      <c r="X398" s="2" t="s">
        <v>117</v>
      </c>
      <c r="AS398" s="2" t="e">
        <f t="shared" si="230"/>
        <v>#DIV/0!</v>
      </c>
      <c r="AT398" s="2" t="e">
        <f t="shared" si="231"/>
        <v>#DIV/0!</v>
      </c>
      <c r="BE398" s="2" t="s">
        <v>95</v>
      </c>
      <c r="BF398" s="2" t="s">
        <v>94</v>
      </c>
      <c r="BG398" s="2" t="s">
        <v>11</v>
      </c>
      <c r="BH398" s="3">
        <v>44224</v>
      </c>
      <c r="BI398" s="3" t="s">
        <v>188</v>
      </c>
      <c r="BJ398" s="3">
        <v>44472</v>
      </c>
      <c r="BK398" s="8">
        <f t="shared" si="239"/>
        <v>248</v>
      </c>
      <c r="BL398" s="8">
        <f t="shared" si="240"/>
        <v>8.2666666666666675</v>
      </c>
      <c r="BM398" s="8">
        <f t="shared" si="234"/>
        <v>198</v>
      </c>
      <c r="BN398" s="9">
        <f t="shared" ref="BN398:BN459" si="245">BM:BM/30</f>
        <v>6.6</v>
      </c>
      <c r="BO398" s="2">
        <v>196</v>
      </c>
      <c r="BP398" s="2">
        <v>24.4</v>
      </c>
      <c r="BQ398" s="2">
        <v>17</v>
      </c>
      <c r="BR398" s="2">
        <v>0.51900000000000002</v>
      </c>
      <c r="BS398" s="2">
        <v>8</v>
      </c>
      <c r="BT398" s="2">
        <v>2</v>
      </c>
      <c r="BU398" s="2">
        <v>7.3</v>
      </c>
      <c r="BV398" s="2">
        <v>8</v>
      </c>
      <c r="BW398" s="2">
        <v>5</v>
      </c>
      <c r="BX398" s="2">
        <v>5.6</v>
      </c>
      <c r="BY398" s="2">
        <v>5.3</v>
      </c>
      <c r="BZ398" s="2">
        <v>4.8</v>
      </c>
      <c r="CA398" s="2">
        <v>5.3</v>
      </c>
      <c r="CB398" s="2">
        <v>5</v>
      </c>
      <c r="CC398" s="2">
        <v>4</v>
      </c>
      <c r="CD398" s="2">
        <v>5</v>
      </c>
      <c r="CE398" s="2">
        <v>4.2</v>
      </c>
      <c r="CF398" s="2">
        <v>3.8</v>
      </c>
      <c r="CG398" s="2">
        <v>3.3</v>
      </c>
      <c r="CH398" s="2">
        <v>3</v>
      </c>
      <c r="CI398" s="2">
        <v>3.4</v>
      </c>
      <c r="CJ398" s="2">
        <v>3.2</v>
      </c>
      <c r="CK398" s="2">
        <v>3.5</v>
      </c>
      <c r="CL398" s="2">
        <v>4.2</v>
      </c>
      <c r="CM398" s="2">
        <v>2</v>
      </c>
      <c r="CN398" s="2">
        <v>3.3</v>
      </c>
      <c r="CO398" s="2">
        <v>5</v>
      </c>
      <c r="CP398" s="2">
        <v>5</v>
      </c>
      <c r="CQ398" s="2">
        <v>3</v>
      </c>
      <c r="CR398" s="2">
        <v>3</v>
      </c>
      <c r="CS398" s="2">
        <v>3</v>
      </c>
      <c r="CT398" s="2">
        <v>3</v>
      </c>
      <c r="CU398" s="2">
        <v>3</v>
      </c>
      <c r="CV398" s="2">
        <v>4</v>
      </c>
      <c r="CW398" s="2">
        <v>2</v>
      </c>
      <c r="CX398" s="2">
        <v>3</v>
      </c>
      <c r="CY398" s="2" t="s">
        <v>95</v>
      </c>
      <c r="CZ398" s="2" t="s">
        <v>94</v>
      </c>
      <c r="DA398" s="2" t="s">
        <v>12</v>
      </c>
      <c r="DB398" s="3">
        <v>44452</v>
      </c>
      <c r="DC398" s="3" t="s">
        <v>191</v>
      </c>
      <c r="DD398" s="3">
        <v>44628</v>
      </c>
      <c r="DE398" s="8">
        <f t="shared" ref="DE398:DE399" si="246">DD:DD-DB:DB</f>
        <v>176</v>
      </c>
      <c r="DF398" s="8">
        <f t="shared" ref="DF398:DF399" si="247">DE398/30</f>
        <v>5.8666666666666663</v>
      </c>
      <c r="DG398" s="8">
        <f t="shared" ref="DG398:DG399" si="248">DD:DD-BJ:BJ</f>
        <v>156</v>
      </c>
      <c r="DH398" s="9">
        <f t="shared" ref="DH398:DH399" si="249">DG:DG/30</f>
        <v>5.2</v>
      </c>
      <c r="DI398" s="2">
        <v>257</v>
      </c>
      <c r="DJ398" s="2">
        <v>41.2</v>
      </c>
      <c r="DK398" s="2">
        <v>16</v>
      </c>
      <c r="DL398" s="2">
        <v>0.98499999999999999</v>
      </c>
      <c r="DM398" s="2">
        <v>7</v>
      </c>
      <c r="DN398" s="2">
        <v>2</v>
      </c>
      <c r="DO398" s="2">
        <v>6.6</v>
      </c>
      <c r="DP398" s="2">
        <v>5.6</v>
      </c>
      <c r="DQ398" s="2">
        <v>6.7</v>
      </c>
      <c r="DR398" s="2">
        <v>6.8</v>
      </c>
      <c r="DS398" s="2">
        <v>5.2</v>
      </c>
      <c r="DT398" s="2">
        <v>6.4</v>
      </c>
      <c r="DU398" s="2">
        <v>5.6</v>
      </c>
      <c r="DV398" s="2">
        <v>6</v>
      </c>
      <c r="DW398" s="2">
        <v>6.6</v>
      </c>
      <c r="DX398" s="2">
        <v>6.4</v>
      </c>
      <c r="DY398" s="2">
        <v>4.5</v>
      </c>
      <c r="DZ398" s="2">
        <v>3.7</v>
      </c>
      <c r="EA398" s="2">
        <v>3.8</v>
      </c>
      <c r="EB398" s="2">
        <v>3.8</v>
      </c>
      <c r="EC398" s="2">
        <v>3.5</v>
      </c>
      <c r="ED398" s="2">
        <v>3.7</v>
      </c>
      <c r="EE398" s="2">
        <v>3.8</v>
      </c>
      <c r="EF398" s="2">
        <v>3.5</v>
      </c>
      <c r="EG398" s="2">
        <v>4.8</v>
      </c>
      <c r="EH398" s="2">
        <v>3.6</v>
      </c>
      <c r="EI398" s="2">
        <v>5</v>
      </c>
      <c r="EJ398" s="2">
        <v>5</v>
      </c>
      <c r="EK398" s="2">
        <v>5</v>
      </c>
      <c r="EL398" s="2">
        <v>5</v>
      </c>
      <c r="EM398" s="2">
        <v>5</v>
      </c>
      <c r="EN398" s="2">
        <v>5</v>
      </c>
      <c r="EO398" s="2">
        <v>5</v>
      </c>
      <c r="EP398" s="2">
        <v>5</v>
      </c>
      <c r="EQ398" s="2">
        <v>10</v>
      </c>
      <c r="ER398" s="2">
        <v>5</v>
      </c>
      <c r="ES398" s="2" t="s">
        <v>124</v>
      </c>
      <c r="ET398" s="2" t="s">
        <v>94</v>
      </c>
      <c r="EU398" s="2" t="s">
        <v>18</v>
      </c>
    </row>
    <row r="399" spans="1:151" x14ac:dyDescent="0.3">
      <c r="A399" s="2">
        <v>398</v>
      </c>
      <c r="B399" s="2">
        <v>2</v>
      </c>
      <c r="C399" s="2">
        <v>2</v>
      </c>
      <c r="D399" s="2">
        <v>12</v>
      </c>
      <c r="E399" s="2" t="s">
        <v>161</v>
      </c>
      <c r="F399" s="2" t="s">
        <v>5</v>
      </c>
      <c r="I399" s="2">
        <v>1</v>
      </c>
      <c r="J399" s="3">
        <v>43656</v>
      </c>
      <c r="K399" s="3">
        <v>44093</v>
      </c>
      <c r="L399" s="3" t="s">
        <v>191</v>
      </c>
      <c r="M399" s="7">
        <f>K:K-J:J</f>
        <v>437</v>
      </c>
      <c r="N399" s="7">
        <f t="shared" si="228"/>
        <v>14.566666666666666</v>
      </c>
      <c r="O399" s="3">
        <v>44452</v>
      </c>
      <c r="P399" s="7">
        <f>O:O-K:K</f>
        <v>359</v>
      </c>
      <c r="Q399" s="7">
        <f t="shared" si="229"/>
        <v>11.966666666666667</v>
      </c>
      <c r="R399" s="2">
        <v>10</v>
      </c>
      <c r="S399" s="2">
        <v>224</v>
      </c>
      <c r="T399" s="2">
        <v>33.200000000000003</v>
      </c>
      <c r="U399" s="2">
        <v>11</v>
      </c>
      <c r="V399" s="2">
        <v>0.88500000000000001</v>
      </c>
      <c r="W399" s="2">
        <v>7</v>
      </c>
      <c r="X399" s="2">
        <v>2</v>
      </c>
      <c r="Y399" s="2">
        <v>7</v>
      </c>
      <c r="Z399" s="2">
        <v>5.4</v>
      </c>
      <c r="AA399" s="2">
        <v>5</v>
      </c>
      <c r="AB399" s="2">
        <v>5.3</v>
      </c>
      <c r="AC399" s="2">
        <v>5</v>
      </c>
      <c r="AD399" s="2">
        <v>6.7</v>
      </c>
      <c r="AE399" s="2">
        <v>6</v>
      </c>
      <c r="AF399" s="2">
        <v>5.4</v>
      </c>
      <c r="AG399" s="2">
        <v>5.6</v>
      </c>
      <c r="AH399" s="2">
        <v>5</v>
      </c>
      <c r="AI399" s="2">
        <v>4.8</v>
      </c>
      <c r="AJ399" s="2">
        <v>3.4</v>
      </c>
      <c r="AK399" s="2">
        <v>3.7</v>
      </c>
      <c r="AL399" s="2">
        <v>3.6</v>
      </c>
      <c r="AM399" s="2">
        <v>3.4</v>
      </c>
      <c r="AN399" s="2">
        <v>3.8</v>
      </c>
      <c r="AO399" s="2">
        <v>3.5</v>
      </c>
      <c r="AP399" s="2">
        <v>3.7</v>
      </c>
      <c r="AQ399" s="2">
        <v>3.2</v>
      </c>
      <c r="AR399" s="2">
        <v>3.5</v>
      </c>
      <c r="AS399" s="2">
        <f t="shared" si="230"/>
        <v>3.66</v>
      </c>
      <c r="AT399" s="2">
        <f t="shared" si="231"/>
        <v>1.1656050955414012</v>
      </c>
      <c r="AU399" s="2">
        <v>10</v>
      </c>
      <c r="AV399" s="2">
        <v>5</v>
      </c>
      <c r="AW399" s="2">
        <v>5</v>
      </c>
      <c r="AX399" s="2">
        <v>5</v>
      </c>
      <c r="AY399" s="2">
        <v>5</v>
      </c>
      <c r="AZ399" s="2">
        <v>5</v>
      </c>
      <c r="BA399" s="2">
        <v>5</v>
      </c>
      <c r="BB399" s="2">
        <v>5</v>
      </c>
      <c r="BC399" s="2">
        <v>5</v>
      </c>
      <c r="BD399" s="2">
        <v>5</v>
      </c>
      <c r="BE399" s="2" t="s">
        <v>95</v>
      </c>
      <c r="BF399" s="2" t="s">
        <v>93</v>
      </c>
      <c r="BG399" s="2" t="s">
        <v>11</v>
      </c>
      <c r="BH399" s="3"/>
      <c r="BJ399" s="3">
        <v>44541</v>
      </c>
      <c r="BM399" s="8">
        <f t="shared" si="234"/>
        <v>89</v>
      </c>
      <c r="BN399" s="9">
        <f t="shared" si="245"/>
        <v>2.9666666666666668</v>
      </c>
      <c r="BO399" s="2">
        <v>220</v>
      </c>
      <c r="BP399" s="2">
        <v>31.5</v>
      </c>
      <c r="BQ399" s="2">
        <v>4</v>
      </c>
      <c r="BR399" s="2">
        <v>2.4649999999999999</v>
      </c>
      <c r="BS399" s="2">
        <v>7</v>
      </c>
      <c r="BT399" s="2">
        <v>2</v>
      </c>
      <c r="BU399" s="2">
        <v>8.3000000000000007</v>
      </c>
      <c r="BV399" s="2">
        <v>8.6999999999999993</v>
      </c>
      <c r="BW399" s="2">
        <v>9.5</v>
      </c>
      <c r="BX399" s="2">
        <v>9.3000000000000007</v>
      </c>
      <c r="BY399" s="2">
        <v>8</v>
      </c>
      <c r="BZ399" s="2">
        <v>9.3000000000000007</v>
      </c>
      <c r="CA399" s="2">
        <v>9.1999999999999993</v>
      </c>
      <c r="CB399" s="2">
        <v>8</v>
      </c>
      <c r="CC399" s="2">
        <v>8</v>
      </c>
      <c r="CD399" s="2">
        <v>10.199999999999999</v>
      </c>
      <c r="CE399" s="2">
        <v>5.5</v>
      </c>
      <c r="CF399" s="2">
        <v>4.3</v>
      </c>
      <c r="CG399" s="2">
        <v>6</v>
      </c>
      <c r="CH399" s="2">
        <v>5.6</v>
      </c>
      <c r="CI399" s="2">
        <v>5</v>
      </c>
      <c r="CJ399" s="2">
        <v>6.2</v>
      </c>
      <c r="CK399" s="2">
        <v>5.4</v>
      </c>
      <c r="CL399" s="2">
        <v>5</v>
      </c>
      <c r="CM399" s="2">
        <v>4.3</v>
      </c>
      <c r="CN399" s="2">
        <v>6.4</v>
      </c>
      <c r="CO399" s="2">
        <v>15</v>
      </c>
      <c r="CP399" s="2">
        <v>10</v>
      </c>
      <c r="CQ399" s="2">
        <v>10</v>
      </c>
      <c r="CR399" s="2">
        <v>10</v>
      </c>
      <c r="CS399" s="2">
        <v>10</v>
      </c>
      <c r="CT399" s="2">
        <v>15</v>
      </c>
      <c r="CU399" s="2">
        <v>10</v>
      </c>
      <c r="CV399" s="2">
        <v>10</v>
      </c>
      <c r="CW399" s="2">
        <v>10</v>
      </c>
      <c r="CX399" s="2">
        <v>20</v>
      </c>
      <c r="CY399" s="2" t="s">
        <v>124</v>
      </c>
      <c r="CZ399" s="2" t="s">
        <v>94</v>
      </c>
      <c r="DA399" s="2" t="s">
        <v>12</v>
      </c>
      <c r="DB399" s="3">
        <v>44523</v>
      </c>
      <c r="DC399" s="3" t="s">
        <v>192</v>
      </c>
      <c r="DD399" s="3">
        <v>44681</v>
      </c>
      <c r="DE399" s="8">
        <f t="shared" si="246"/>
        <v>158</v>
      </c>
      <c r="DF399" s="8">
        <f t="shared" si="247"/>
        <v>5.2666666666666666</v>
      </c>
      <c r="DG399" s="8">
        <f t="shared" si="248"/>
        <v>140</v>
      </c>
      <c r="DH399" s="9">
        <f t="shared" si="249"/>
        <v>4.666666666666667</v>
      </c>
      <c r="DI399" s="2">
        <v>260</v>
      </c>
      <c r="DJ399" s="2">
        <v>39</v>
      </c>
      <c r="DK399" s="2">
        <v>6</v>
      </c>
      <c r="DL399" s="2">
        <v>2.16</v>
      </c>
      <c r="DM399" s="2">
        <v>6</v>
      </c>
      <c r="DN399" s="2">
        <v>2</v>
      </c>
      <c r="DO399" s="2">
        <v>9</v>
      </c>
      <c r="DP399" s="2">
        <v>10</v>
      </c>
      <c r="DQ399" s="2">
        <v>10.5</v>
      </c>
      <c r="DR399" s="2">
        <v>10.8</v>
      </c>
      <c r="DS399" s="2">
        <v>10.199999999999999</v>
      </c>
      <c r="DT399" s="2">
        <v>10.8</v>
      </c>
      <c r="DU399" s="2">
        <v>8.5</v>
      </c>
      <c r="DV399" s="2">
        <v>11.3</v>
      </c>
      <c r="DW399" s="2">
        <v>10.5</v>
      </c>
      <c r="DX399" s="2">
        <v>10</v>
      </c>
      <c r="DY399" s="2">
        <v>7.2</v>
      </c>
      <c r="DZ399" s="2">
        <v>6.5</v>
      </c>
      <c r="EA399" s="2">
        <v>6.4</v>
      </c>
      <c r="EB399" s="2">
        <v>6.4</v>
      </c>
      <c r="EC399" s="2">
        <v>6.5</v>
      </c>
      <c r="ED399" s="2">
        <v>6.2</v>
      </c>
      <c r="EE399" s="2">
        <v>6.4</v>
      </c>
      <c r="EF399" s="2">
        <v>6.5</v>
      </c>
      <c r="EG399" s="2">
        <v>7</v>
      </c>
      <c r="EH399" s="2">
        <v>6.2</v>
      </c>
      <c r="EI399" s="2">
        <v>20</v>
      </c>
      <c r="EJ399" s="2">
        <v>20</v>
      </c>
      <c r="EK399" s="2">
        <v>15</v>
      </c>
      <c r="EL399" s="2">
        <v>20</v>
      </c>
      <c r="EM399" s="2">
        <v>20</v>
      </c>
      <c r="EN399" s="2">
        <v>20</v>
      </c>
      <c r="EO399" s="2">
        <v>15</v>
      </c>
      <c r="EP399" s="2">
        <v>20</v>
      </c>
      <c r="EQ399" s="2">
        <v>20</v>
      </c>
      <c r="ER399" s="2">
        <v>15</v>
      </c>
      <c r="ES399" s="2" t="s">
        <v>101</v>
      </c>
      <c r="ET399" s="2" t="s">
        <v>138</v>
      </c>
      <c r="EU399" s="2" t="s">
        <v>18</v>
      </c>
    </row>
    <row r="400" spans="1:151" x14ac:dyDescent="0.3">
      <c r="A400" s="2">
        <v>399</v>
      </c>
      <c r="B400" s="2">
        <v>2</v>
      </c>
      <c r="C400" s="2">
        <v>3</v>
      </c>
      <c r="D400" s="2">
        <v>12</v>
      </c>
      <c r="E400" s="2" t="s">
        <v>161</v>
      </c>
      <c r="F400" s="2" t="s">
        <v>5</v>
      </c>
      <c r="I400" s="2">
        <v>1</v>
      </c>
      <c r="J400" s="3">
        <v>43656</v>
      </c>
      <c r="K400" s="3">
        <v>44091</v>
      </c>
      <c r="L400" s="3" t="s">
        <v>191</v>
      </c>
      <c r="M400" s="7">
        <f>K:K-J:J</f>
        <v>435</v>
      </c>
      <c r="N400" s="7">
        <f t="shared" si="228"/>
        <v>14.5</v>
      </c>
      <c r="O400" s="3">
        <v>44391</v>
      </c>
      <c r="P400" s="7">
        <f>O:O-K:K</f>
        <v>300</v>
      </c>
      <c r="Q400" s="7">
        <f t="shared" si="229"/>
        <v>10</v>
      </c>
      <c r="R400" s="2">
        <v>12</v>
      </c>
      <c r="S400" s="2">
        <v>233</v>
      </c>
      <c r="T400" s="2">
        <v>35.200000000000003</v>
      </c>
      <c r="U400" s="2">
        <v>9</v>
      </c>
      <c r="V400" s="2">
        <v>1.0249999999999999</v>
      </c>
      <c r="W400" s="2">
        <v>8</v>
      </c>
      <c r="X400" s="2">
        <v>2</v>
      </c>
      <c r="Y400" s="2">
        <v>6</v>
      </c>
      <c r="Z400" s="2">
        <v>6.4</v>
      </c>
      <c r="AA400" s="2">
        <v>5.7</v>
      </c>
      <c r="AB400" s="2">
        <v>6.5</v>
      </c>
      <c r="AC400" s="2">
        <v>6.2</v>
      </c>
      <c r="AD400" s="2">
        <v>6</v>
      </c>
      <c r="AE400" s="2">
        <v>6.2</v>
      </c>
      <c r="AF400" s="2">
        <v>5.2</v>
      </c>
      <c r="AG400" s="2">
        <v>6.2</v>
      </c>
      <c r="AH400" s="2">
        <v>6</v>
      </c>
      <c r="AI400" s="2">
        <v>4</v>
      </c>
      <c r="AJ400" s="2">
        <v>3.8</v>
      </c>
      <c r="AK400" s="2">
        <v>3.6</v>
      </c>
      <c r="AL400" s="2">
        <v>4</v>
      </c>
      <c r="AM400" s="2">
        <v>4</v>
      </c>
      <c r="AN400" s="2">
        <v>4</v>
      </c>
      <c r="AO400" s="2">
        <v>3.8</v>
      </c>
      <c r="AP400" s="2">
        <v>3.6</v>
      </c>
      <c r="AQ400" s="2">
        <v>4.2</v>
      </c>
      <c r="AR400" s="2">
        <v>4</v>
      </c>
      <c r="AS400" s="2">
        <f t="shared" si="230"/>
        <v>3.9</v>
      </c>
      <c r="AT400" s="2">
        <f t="shared" si="231"/>
        <v>1.2420382165605095</v>
      </c>
      <c r="AU400" s="2">
        <v>5</v>
      </c>
      <c r="AV400" s="2">
        <v>5</v>
      </c>
      <c r="AW400" s="2">
        <v>5</v>
      </c>
      <c r="AX400" s="2">
        <v>5</v>
      </c>
      <c r="AY400" s="2">
        <v>5</v>
      </c>
      <c r="AZ400" s="2">
        <v>5</v>
      </c>
      <c r="BA400" s="2">
        <v>5</v>
      </c>
      <c r="BB400" s="2">
        <v>5</v>
      </c>
      <c r="BC400" s="2">
        <v>5</v>
      </c>
      <c r="BD400" s="2">
        <v>5</v>
      </c>
      <c r="BE400" s="2" t="s">
        <v>95</v>
      </c>
      <c r="BF400" s="2" t="s">
        <v>106</v>
      </c>
      <c r="BG400" s="2" t="s">
        <v>11</v>
      </c>
      <c r="BH400" s="3">
        <v>44202</v>
      </c>
      <c r="BI400" s="3" t="s">
        <v>188</v>
      </c>
    </row>
    <row r="401" spans="1:105" x14ac:dyDescent="0.3">
      <c r="A401" s="2">
        <v>400</v>
      </c>
      <c r="B401" s="2">
        <v>2</v>
      </c>
      <c r="C401" s="2">
        <v>1</v>
      </c>
      <c r="D401" s="2">
        <v>12</v>
      </c>
      <c r="E401" s="2" t="s">
        <v>78</v>
      </c>
      <c r="F401" s="2" t="s">
        <v>5</v>
      </c>
      <c r="I401" s="2">
        <v>1</v>
      </c>
      <c r="AS401" s="2" t="e">
        <f t="shared" si="230"/>
        <v>#DIV/0!</v>
      </c>
      <c r="AT401" s="2" t="e">
        <f t="shared" si="231"/>
        <v>#DIV/0!</v>
      </c>
      <c r="BH401" s="3"/>
    </row>
    <row r="402" spans="1:105" x14ac:dyDescent="0.3">
      <c r="A402" s="2">
        <v>401</v>
      </c>
      <c r="B402" s="2">
        <v>2</v>
      </c>
      <c r="C402" s="2">
        <v>2</v>
      </c>
      <c r="D402" s="2">
        <v>12</v>
      </c>
      <c r="E402" s="2" t="s">
        <v>78</v>
      </c>
      <c r="F402" s="2" t="s">
        <v>5</v>
      </c>
      <c r="I402" s="2">
        <v>1</v>
      </c>
      <c r="AS402" s="2" t="e">
        <f t="shared" si="230"/>
        <v>#DIV/0!</v>
      </c>
      <c r="AT402" s="2" t="e">
        <f t="shared" si="231"/>
        <v>#DIV/0!</v>
      </c>
      <c r="BH402" s="3"/>
    </row>
    <row r="403" spans="1:105" x14ac:dyDescent="0.3">
      <c r="A403" s="2">
        <v>402</v>
      </c>
      <c r="B403" s="2">
        <v>2</v>
      </c>
      <c r="C403" s="2">
        <v>3</v>
      </c>
      <c r="D403" s="2">
        <v>12</v>
      </c>
      <c r="E403" s="2" t="s">
        <v>78</v>
      </c>
      <c r="F403" s="2" t="s">
        <v>5</v>
      </c>
      <c r="I403" s="2">
        <v>1</v>
      </c>
      <c r="AS403" s="2" t="e">
        <f t="shared" si="230"/>
        <v>#DIV/0!</v>
      </c>
      <c r="AT403" s="2" t="e">
        <f t="shared" si="231"/>
        <v>#DIV/0!</v>
      </c>
      <c r="BH403" s="3"/>
    </row>
    <row r="404" spans="1:105" x14ac:dyDescent="0.3">
      <c r="A404" s="2">
        <v>403</v>
      </c>
      <c r="B404" s="2">
        <v>2</v>
      </c>
      <c r="C404" s="2">
        <v>1</v>
      </c>
      <c r="D404" s="2">
        <v>12</v>
      </c>
      <c r="E404" s="2" t="s">
        <v>162</v>
      </c>
      <c r="F404" s="2" t="s">
        <v>5</v>
      </c>
      <c r="I404" s="2">
        <v>1</v>
      </c>
      <c r="J404" s="3">
        <v>43949</v>
      </c>
      <c r="K404" s="3">
        <v>44459</v>
      </c>
      <c r="L404" s="3" t="s">
        <v>191</v>
      </c>
      <c r="M404" s="7">
        <f>K:K-J:J</f>
        <v>510</v>
      </c>
      <c r="N404" s="7">
        <f t="shared" si="228"/>
        <v>17</v>
      </c>
      <c r="O404" s="3">
        <v>44578</v>
      </c>
      <c r="P404" s="7">
        <f>O:O-K:K</f>
        <v>119</v>
      </c>
      <c r="Q404" s="7">
        <f t="shared" si="229"/>
        <v>3.9666666666666668</v>
      </c>
      <c r="R404" s="2">
        <v>8</v>
      </c>
      <c r="S404" s="2">
        <v>165</v>
      </c>
      <c r="T404" s="2">
        <v>12</v>
      </c>
      <c r="U404" s="2">
        <v>4</v>
      </c>
      <c r="V404" s="2">
        <v>2.1349999999999998</v>
      </c>
      <c r="W404" s="2">
        <v>6</v>
      </c>
      <c r="X404" s="2">
        <v>1</v>
      </c>
      <c r="Y404" s="2">
        <v>13.2</v>
      </c>
      <c r="Z404" s="2">
        <v>13</v>
      </c>
      <c r="AA404" s="2">
        <v>11.5</v>
      </c>
      <c r="AB404" s="2">
        <v>11.6</v>
      </c>
      <c r="AC404" s="2">
        <v>12.5</v>
      </c>
      <c r="AD404" s="2">
        <v>12.5</v>
      </c>
      <c r="AE404" s="2">
        <v>12.5</v>
      </c>
      <c r="AF404" s="2">
        <v>13</v>
      </c>
      <c r="AG404" s="2">
        <v>10.4</v>
      </c>
      <c r="AH404" s="2">
        <v>11</v>
      </c>
      <c r="AI404" s="2">
        <v>8.8000000000000007</v>
      </c>
      <c r="AJ404" s="2">
        <v>8.5</v>
      </c>
      <c r="AK404" s="2">
        <v>8.6999999999999993</v>
      </c>
      <c r="AL404" s="2">
        <v>8.6999999999999993</v>
      </c>
      <c r="AM404" s="2">
        <v>8</v>
      </c>
      <c r="AN404" s="2">
        <v>8.5</v>
      </c>
      <c r="AO404" s="2">
        <v>8.6</v>
      </c>
      <c r="AP404" s="2">
        <v>8.1999999999999993</v>
      </c>
      <c r="AQ404" s="2">
        <v>8.8000000000000007</v>
      </c>
      <c r="AR404" s="2">
        <v>8.3000000000000007</v>
      </c>
      <c r="AS404" s="2">
        <f t="shared" si="230"/>
        <v>8.51</v>
      </c>
      <c r="AT404" s="2">
        <f t="shared" si="231"/>
        <v>2.7101910828025475</v>
      </c>
      <c r="AU404" s="2">
        <v>45</v>
      </c>
      <c r="AV404" s="2">
        <v>45</v>
      </c>
      <c r="AW404" s="2">
        <v>40</v>
      </c>
      <c r="AX404" s="2">
        <v>45</v>
      </c>
      <c r="AY404" s="2">
        <v>40</v>
      </c>
      <c r="AZ404" s="2">
        <v>45</v>
      </c>
      <c r="BA404" s="2">
        <v>45</v>
      </c>
      <c r="BB404" s="2">
        <v>45</v>
      </c>
      <c r="BC404" s="2">
        <v>40</v>
      </c>
      <c r="BD404" s="2">
        <v>35</v>
      </c>
      <c r="BE404" s="2" t="s">
        <v>123</v>
      </c>
      <c r="BF404" s="2" t="s">
        <v>106</v>
      </c>
      <c r="BG404" s="2" t="s">
        <v>11</v>
      </c>
      <c r="BH404" s="3"/>
    </row>
    <row r="405" spans="1:105" x14ac:dyDescent="0.3">
      <c r="A405" s="2">
        <v>404</v>
      </c>
      <c r="B405" s="2">
        <v>2</v>
      </c>
      <c r="C405" s="2">
        <v>2</v>
      </c>
      <c r="D405" s="2">
        <v>12</v>
      </c>
      <c r="E405" s="2" t="s">
        <v>162</v>
      </c>
      <c r="F405" s="2" t="s">
        <v>5</v>
      </c>
      <c r="I405" s="2">
        <v>1</v>
      </c>
      <c r="J405" s="3">
        <v>43949</v>
      </c>
      <c r="K405" s="3">
        <v>44375</v>
      </c>
      <c r="L405" s="3" t="s">
        <v>190</v>
      </c>
      <c r="M405" s="7">
        <f>K:K-J:J</f>
        <v>426</v>
      </c>
      <c r="N405" s="7">
        <f t="shared" si="228"/>
        <v>14.2</v>
      </c>
      <c r="O405" s="3">
        <v>44489</v>
      </c>
      <c r="P405" s="7">
        <f>O:O-K:K</f>
        <v>114</v>
      </c>
      <c r="Q405" s="7">
        <f t="shared" si="229"/>
        <v>3.8</v>
      </c>
      <c r="R405" s="2">
        <v>10</v>
      </c>
      <c r="S405" s="2">
        <v>181</v>
      </c>
      <c r="T405" s="2">
        <v>19.600000000000001</v>
      </c>
      <c r="U405" s="2">
        <v>7</v>
      </c>
      <c r="V405" s="2">
        <v>2.29</v>
      </c>
      <c r="W405" s="2">
        <v>6</v>
      </c>
      <c r="X405" s="2">
        <v>1</v>
      </c>
      <c r="Y405" s="2">
        <v>12.5</v>
      </c>
      <c r="Z405" s="2">
        <v>11.4</v>
      </c>
      <c r="AA405" s="2">
        <v>11</v>
      </c>
      <c r="AB405" s="2">
        <v>10.6</v>
      </c>
      <c r="AC405" s="2">
        <v>12.2</v>
      </c>
      <c r="AD405" s="2">
        <v>8.5</v>
      </c>
      <c r="AE405" s="2">
        <v>12</v>
      </c>
      <c r="AF405" s="2">
        <v>11.7</v>
      </c>
      <c r="AG405" s="2">
        <v>10</v>
      </c>
      <c r="AH405" s="2">
        <v>9.4</v>
      </c>
      <c r="AI405" s="2">
        <v>8</v>
      </c>
      <c r="AJ405" s="2">
        <v>8.1</v>
      </c>
      <c r="AK405" s="2">
        <v>7.5</v>
      </c>
      <c r="AL405" s="2">
        <v>8</v>
      </c>
      <c r="AM405" s="2">
        <v>7.6</v>
      </c>
      <c r="AN405" s="2">
        <v>7.7</v>
      </c>
      <c r="AO405" s="2">
        <v>7.6</v>
      </c>
      <c r="AP405" s="2">
        <v>7.8</v>
      </c>
      <c r="AQ405" s="2">
        <v>7.5</v>
      </c>
      <c r="AR405" s="2">
        <v>7.3</v>
      </c>
      <c r="AS405" s="2">
        <f t="shared" si="230"/>
        <v>7.7100000000000009</v>
      </c>
      <c r="AT405" s="2">
        <f t="shared" si="231"/>
        <v>2.4554140127388537</v>
      </c>
      <c r="AU405" s="2">
        <v>45</v>
      </c>
      <c r="AV405" s="2">
        <v>40</v>
      </c>
      <c r="AW405" s="2">
        <v>40</v>
      </c>
      <c r="AX405" s="2">
        <v>40</v>
      </c>
      <c r="AY405" s="2">
        <v>40</v>
      </c>
      <c r="AZ405" s="2">
        <v>30</v>
      </c>
      <c r="BA405" s="2">
        <v>35</v>
      </c>
      <c r="BB405" s="2">
        <v>35</v>
      </c>
      <c r="BC405" s="2">
        <v>35</v>
      </c>
      <c r="BD405" s="2">
        <v>30</v>
      </c>
      <c r="BE405" s="2" t="s">
        <v>123</v>
      </c>
      <c r="BF405" s="2" t="s">
        <v>106</v>
      </c>
      <c r="BG405" s="2" t="s">
        <v>11</v>
      </c>
      <c r="BH405" s="3"/>
    </row>
    <row r="406" spans="1:105" x14ac:dyDescent="0.3">
      <c r="A406" s="2">
        <v>405</v>
      </c>
      <c r="B406" s="2">
        <v>2</v>
      </c>
      <c r="C406" s="2">
        <v>3</v>
      </c>
      <c r="D406" s="2">
        <v>12</v>
      </c>
      <c r="E406" s="2" t="s">
        <v>162</v>
      </c>
      <c r="F406" s="2" t="s">
        <v>5</v>
      </c>
      <c r="I406" s="2">
        <v>1</v>
      </c>
      <c r="J406" s="3">
        <v>43949</v>
      </c>
      <c r="K406" s="3">
        <v>44303</v>
      </c>
      <c r="L406" s="3" t="s">
        <v>189</v>
      </c>
      <c r="M406" s="7">
        <f>K:K-J:J</f>
        <v>354</v>
      </c>
      <c r="N406" s="7">
        <f t="shared" si="228"/>
        <v>11.8</v>
      </c>
      <c r="O406" s="3">
        <v>44466</v>
      </c>
      <c r="P406" s="7">
        <f>O:O-K:K</f>
        <v>163</v>
      </c>
      <c r="Q406" s="7">
        <f t="shared" si="229"/>
        <v>5.4333333333333336</v>
      </c>
      <c r="R406" s="2">
        <v>14</v>
      </c>
      <c r="S406" s="2">
        <v>180</v>
      </c>
      <c r="T406" s="2">
        <v>20</v>
      </c>
      <c r="U406" s="2">
        <v>6</v>
      </c>
      <c r="V406" s="2">
        <v>9.9250000000000007</v>
      </c>
      <c r="W406" s="2">
        <v>7</v>
      </c>
      <c r="X406" s="2">
        <v>2</v>
      </c>
      <c r="Y406" s="2">
        <v>13.6</v>
      </c>
      <c r="Z406" s="2">
        <v>14.5</v>
      </c>
      <c r="AA406" s="2">
        <v>14</v>
      </c>
      <c r="AB406" s="2">
        <v>12.6</v>
      </c>
      <c r="AC406" s="2">
        <v>13.4</v>
      </c>
      <c r="AD406" s="2">
        <v>14.2</v>
      </c>
      <c r="AE406" s="2">
        <v>13.3</v>
      </c>
      <c r="AF406" s="2">
        <v>15.2</v>
      </c>
      <c r="AG406" s="2">
        <v>11.5</v>
      </c>
      <c r="AH406" s="2">
        <v>9.1999999999999993</v>
      </c>
      <c r="AI406" s="2">
        <v>8.8000000000000007</v>
      </c>
      <c r="AJ406" s="2">
        <v>9</v>
      </c>
      <c r="AK406" s="2">
        <v>8.5</v>
      </c>
      <c r="AL406" s="2">
        <v>7.3</v>
      </c>
      <c r="AM406" s="2">
        <v>8</v>
      </c>
      <c r="AN406" s="2">
        <v>8.4</v>
      </c>
      <c r="AO406" s="2">
        <v>8.6999999999999993</v>
      </c>
      <c r="AP406" s="2">
        <v>7.6</v>
      </c>
      <c r="AQ406" s="2">
        <v>8</v>
      </c>
      <c r="AR406" s="2">
        <v>7.6</v>
      </c>
      <c r="AS406" s="2">
        <f t="shared" si="230"/>
        <v>8.19</v>
      </c>
      <c r="AT406" s="2">
        <f t="shared" si="231"/>
        <v>2.6082802547770698</v>
      </c>
      <c r="AU406" s="2">
        <v>50</v>
      </c>
      <c r="AV406" s="2">
        <v>55</v>
      </c>
      <c r="AW406" s="2">
        <v>50</v>
      </c>
      <c r="AX406" s="2">
        <v>45</v>
      </c>
      <c r="AY406" s="2">
        <v>45</v>
      </c>
      <c r="AZ406" s="2">
        <v>50</v>
      </c>
      <c r="BA406" s="2">
        <v>50</v>
      </c>
      <c r="BB406" s="2">
        <v>45</v>
      </c>
      <c r="BC406" s="2">
        <v>30</v>
      </c>
      <c r="BD406" s="2">
        <v>25</v>
      </c>
      <c r="BE406" s="2" t="s">
        <v>123</v>
      </c>
      <c r="BF406" s="2" t="s">
        <v>106</v>
      </c>
      <c r="BG406" s="2" t="s">
        <v>11</v>
      </c>
      <c r="BH406" s="3">
        <v>44461</v>
      </c>
      <c r="BI406" s="3" t="s">
        <v>191</v>
      </c>
      <c r="BJ406" s="3">
        <v>44578</v>
      </c>
      <c r="BK406" s="8">
        <f t="shared" si="239"/>
        <v>117</v>
      </c>
      <c r="BL406" s="8">
        <f t="shared" si="240"/>
        <v>3.9</v>
      </c>
      <c r="BM406" s="8">
        <f t="shared" si="234"/>
        <v>112</v>
      </c>
      <c r="BN406" s="9">
        <f t="shared" si="245"/>
        <v>3.7333333333333334</v>
      </c>
      <c r="BO406" s="2">
        <v>246</v>
      </c>
      <c r="BP406" s="2">
        <v>22</v>
      </c>
      <c r="BQ406" s="2">
        <v>3</v>
      </c>
      <c r="BR406" s="2">
        <v>2.5449999999999999</v>
      </c>
      <c r="BS406" s="2">
        <v>10</v>
      </c>
      <c r="BT406" s="2">
        <v>2</v>
      </c>
      <c r="BU406" s="2">
        <v>13</v>
      </c>
      <c r="BV406" s="2">
        <v>13.5</v>
      </c>
      <c r="BW406" s="2">
        <v>12.5</v>
      </c>
      <c r="BX406" s="2">
        <v>13</v>
      </c>
      <c r="BY406" s="2">
        <v>12</v>
      </c>
      <c r="BZ406" s="2">
        <v>11.5</v>
      </c>
      <c r="CA406" s="2">
        <v>10.5</v>
      </c>
      <c r="CB406" s="2">
        <v>11.5</v>
      </c>
      <c r="CC406" s="2">
        <v>11.4</v>
      </c>
      <c r="CD406" s="2">
        <v>9</v>
      </c>
      <c r="CE406" s="2">
        <v>6.5</v>
      </c>
      <c r="CF406" s="2">
        <v>7.2</v>
      </c>
      <c r="CG406" s="2">
        <v>6.6</v>
      </c>
      <c r="CH406" s="2">
        <v>6.5</v>
      </c>
      <c r="CI406" s="2">
        <v>6.8</v>
      </c>
      <c r="CJ406" s="2">
        <v>6</v>
      </c>
      <c r="CK406" s="2">
        <v>6.4</v>
      </c>
      <c r="CL406" s="2">
        <v>6.2</v>
      </c>
      <c r="CM406" s="2">
        <v>5.3</v>
      </c>
      <c r="CN406" s="2">
        <v>5.5</v>
      </c>
      <c r="CO406" s="2">
        <v>25</v>
      </c>
      <c r="CP406" s="2">
        <v>25</v>
      </c>
      <c r="CQ406" s="2">
        <v>20</v>
      </c>
      <c r="CR406" s="2">
        <v>25</v>
      </c>
      <c r="CS406" s="2">
        <v>25</v>
      </c>
      <c r="CT406" s="2">
        <v>20</v>
      </c>
      <c r="CU406" s="2">
        <v>20</v>
      </c>
      <c r="CV406" s="2">
        <v>20</v>
      </c>
      <c r="CW406" s="2">
        <v>15</v>
      </c>
      <c r="CX406" s="2">
        <v>10</v>
      </c>
      <c r="CY406" s="2" t="s">
        <v>123</v>
      </c>
      <c r="CZ406" s="2" t="s">
        <v>114</v>
      </c>
      <c r="DA406" s="2" t="s">
        <v>12</v>
      </c>
    </row>
    <row r="407" spans="1:105" x14ac:dyDescent="0.3">
      <c r="A407" s="2">
        <v>406</v>
      </c>
      <c r="B407" s="2">
        <v>2</v>
      </c>
      <c r="C407" s="2">
        <v>1</v>
      </c>
      <c r="D407" s="2">
        <v>12</v>
      </c>
      <c r="E407" s="2" t="s">
        <v>77</v>
      </c>
      <c r="F407" s="2" t="s">
        <v>5</v>
      </c>
      <c r="I407" s="2">
        <v>1</v>
      </c>
      <c r="AS407" s="2" t="e">
        <f t="shared" si="230"/>
        <v>#DIV/0!</v>
      </c>
      <c r="AT407" s="2" t="e">
        <f t="shared" si="231"/>
        <v>#DIV/0!</v>
      </c>
      <c r="BH407" s="3"/>
    </row>
    <row r="408" spans="1:105" x14ac:dyDescent="0.3">
      <c r="A408" s="2">
        <v>407</v>
      </c>
      <c r="B408" s="2">
        <v>2</v>
      </c>
      <c r="C408" s="2">
        <v>2</v>
      </c>
      <c r="D408" s="2">
        <v>12</v>
      </c>
      <c r="E408" s="2" t="s">
        <v>77</v>
      </c>
      <c r="F408" s="2" t="s">
        <v>5</v>
      </c>
      <c r="I408" s="2">
        <v>1</v>
      </c>
      <c r="AS408" s="2" t="e">
        <f t="shared" si="230"/>
        <v>#DIV/0!</v>
      </c>
      <c r="AT408" s="2" t="e">
        <f t="shared" si="231"/>
        <v>#DIV/0!</v>
      </c>
      <c r="BH408" s="3"/>
    </row>
    <row r="409" spans="1:105" x14ac:dyDescent="0.3">
      <c r="A409" s="2">
        <v>408</v>
      </c>
      <c r="B409" s="2">
        <v>2</v>
      </c>
      <c r="C409" s="2">
        <v>3</v>
      </c>
      <c r="D409" s="2">
        <v>12</v>
      </c>
      <c r="E409" s="2" t="s">
        <v>77</v>
      </c>
      <c r="F409" s="2" t="s">
        <v>5</v>
      </c>
      <c r="I409" s="2">
        <v>1</v>
      </c>
      <c r="AS409" s="2" t="e">
        <f t="shared" si="230"/>
        <v>#DIV/0!</v>
      </c>
      <c r="AT409" s="2" t="e">
        <f t="shared" si="231"/>
        <v>#DIV/0!</v>
      </c>
      <c r="BH409" s="3"/>
    </row>
    <row r="410" spans="1:105" x14ac:dyDescent="0.3">
      <c r="A410" s="2">
        <v>409</v>
      </c>
      <c r="B410" s="2">
        <v>2</v>
      </c>
      <c r="C410" s="2">
        <v>1</v>
      </c>
      <c r="D410" s="2">
        <v>12</v>
      </c>
      <c r="E410" s="2" t="s">
        <v>78</v>
      </c>
      <c r="F410" s="2" t="s">
        <v>5</v>
      </c>
      <c r="I410" s="2">
        <v>1</v>
      </c>
      <c r="AS410" s="2" t="e">
        <f t="shared" si="230"/>
        <v>#DIV/0!</v>
      </c>
      <c r="AT410" s="2" t="e">
        <f t="shared" si="231"/>
        <v>#DIV/0!</v>
      </c>
      <c r="BH410" s="3"/>
    </row>
    <row r="411" spans="1:105" x14ac:dyDescent="0.3">
      <c r="A411" s="2">
        <v>410</v>
      </c>
      <c r="B411" s="2">
        <v>2</v>
      </c>
      <c r="C411" s="2">
        <v>2</v>
      </c>
      <c r="D411" s="2">
        <v>12</v>
      </c>
      <c r="E411" s="2" t="s">
        <v>78</v>
      </c>
      <c r="F411" s="2" t="s">
        <v>5</v>
      </c>
      <c r="I411" s="2">
        <v>1</v>
      </c>
      <c r="AS411" s="2" t="e">
        <f t="shared" si="230"/>
        <v>#DIV/0!</v>
      </c>
      <c r="AT411" s="2" t="e">
        <f t="shared" si="231"/>
        <v>#DIV/0!</v>
      </c>
      <c r="BH411" s="3"/>
    </row>
    <row r="412" spans="1:105" x14ac:dyDescent="0.3">
      <c r="A412" s="2">
        <v>411</v>
      </c>
      <c r="B412" s="2">
        <v>2</v>
      </c>
      <c r="C412" s="2">
        <v>3</v>
      </c>
      <c r="D412" s="2">
        <v>12</v>
      </c>
      <c r="E412" s="2" t="s">
        <v>78</v>
      </c>
      <c r="F412" s="2" t="s">
        <v>5</v>
      </c>
      <c r="I412" s="2">
        <v>1</v>
      </c>
      <c r="AS412" s="2" t="e">
        <f t="shared" si="230"/>
        <v>#DIV/0!</v>
      </c>
      <c r="AT412" s="2" t="e">
        <f t="shared" si="231"/>
        <v>#DIV/0!</v>
      </c>
      <c r="BH412" s="3"/>
    </row>
    <row r="413" spans="1:105" x14ac:dyDescent="0.3">
      <c r="A413" s="2">
        <v>412</v>
      </c>
      <c r="B413" s="2">
        <v>2</v>
      </c>
      <c r="C413" s="2">
        <v>1</v>
      </c>
      <c r="D413" s="2">
        <v>12</v>
      </c>
      <c r="E413" s="2" t="s">
        <v>162</v>
      </c>
      <c r="F413" s="2" t="s">
        <v>5</v>
      </c>
      <c r="I413" s="2">
        <v>1</v>
      </c>
      <c r="J413" s="3">
        <v>43949</v>
      </c>
      <c r="K413" s="3">
        <v>44270</v>
      </c>
      <c r="L413" s="3" t="s">
        <v>189</v>
      </c>
      <c r="M413" s="7">
        <f>K:K-J:J</f>
        <v>321</v>
      </c>
      <c r="N413" s="7">
        <f t="shared" si="228"/>
        <v>10.7</v>
      </c>
      <c r="O413" s="3">
        <v>44538</v>
      </c>
      <c r="P413" s="7">
        <f>O:O-K:K</f>
        <v>268</v>
      </c>
      <c r="Q413" s="7">
        <f t="shared" si="229"/>
        <v>8.9333333333333336</v>
      </c>
      <c r="R413" s="2">
        <v>13</v>
      </c>
      <c r="S413" s="2">
        <v>160</v>
      </c>
      <c r="T413" s="2">
        <v>18.399999999999999</v>
      </c>
      <c r="U413" s="2">
        <v>17</v>
      </c>
      <c r="V413" s="2">
        <v>2.2599999999999998</v>
      </c>
      <c r="W413" s="2">
        <v>7</v>
      </c>
      <c r="X413" s="2">
        <v>2</v>
      </c>
      <c r="Y413" s="2">
        <v>11.4</v>
      </c>
      <c r="Z413" s="2">
        <v>11.5</v>
      </c>
      <c r="AA413" s="2">
        <v>11.4</v>
      </c>
      <c r="AB413" s="2">
        <v>11.6</v>
      </c>
      <c r="AC413" s="2">
        <v>10.5</v>
      </c>
      <c r="AD413" s="2">
        <v>11</v>
      </c>
      <c r="AE413" s="2">
        <v>10.3</v>
      </c>
      <c r="AF413" s="2">
        <v>9.8000000000000007</v>
      </c>
      <c r="AG413" s="2">
        <v>9.6</v>
      </c>
      <c r="AH413" s="2">
        <v>8.8000000000000007</v>
      </c>
      <c r="AI413" s="2">
        <v>7.4</v>
      </c>
      <c r="AJ413" s="2">
        <v>7.8</v>
      </c>
      <c r="AK413" s="2">
        <v>6.8</v>
      </c>
      <c r="AL413" s="2">
        <v>7.5</v>
      </c>
      <c r="AM413" s="2">
        <v>6.8</v>
      </c>
      <c r="AN413" s="2">
        <v>7.2</v>
      </c>
      <c r="AO413" s="2">
        <v>6.5</v>
      </c>
      <c r="AP413" s="2">
        <v>6.4</v>
      </c>
      <c r="AQ413" s="2">
        <v>7</v>
      </c>
      <c r="AR413" s="2">
        <v>6.2</v>
      </c>
      <c r="AS413" s="2">
        <f t="shared" si="230"/>
        <v>6.9599999999999991</v>
      </c>
      <c r="AT413" s="2">
        <f t="shared" si="231"/>
        <v>2.2165605095541396</v>
      </c>
      <c r="AU413" s="2">
        <v>30</v>
      </c>
      <c r="AV413" s="2">
        <v>35</v>
      </c>
      <c r="AW413" s="2">
        <v>25</v>
      </c>
      <c r="AX413" s="2">
        <v>35</v>
      </c>
      <c r="AY413" s="2">
        <v>25</v>
      </c>
      <c r="AZ413" s="2">
        <v>30</v>
      </c>
      <c r="BA413" s="2">
        <v>20</v>
      </c>
      <c r="BB413" s="2">
        <v>20</v>
      </c>
      <c r="BC413" s="2">
        <v>20</v>
      </c>
      <c r="BD413" s="2">
        <v>15</v>
      </c>
      <c r="BE413" s="2" t="s">
        <v>123</v>
      </c>
      <c r="BF413" s="2" t="s">
        <v>94</v>
      </c>
      <c r="BG413" s="2" t="s">
        <v>11</v>
      </c>
      <c r="BH413" s="3">
        <v>44469</v>
      </c>
      <c r="BI413" s="3" t="s">
        <v>191</v>
      </c>
    </row>
    <row r="414" spans="1:105" x14ac:dyDescent="0.3">
      <c r="A414" s="2">
        <v>413</v>
      </c>
      <c r="B414" s="2">
        <v>2</v>
      </c>
      <c r="C414" s="2">
        <v>2</v>
      </c>
      <c r="D414" s="2">
        <v>12</v>
      </c>
      <c r="E414" s="2" t="s">
        <v>162</v>
      </c>
      <c r="F414" s="2" t="s">
        <v>5</v>
      </c>
      <c r="I414" s="2">
        <v>1</v>
      </c>
      <c r="J414" s="3">
        <v>43949</v>
      </c>
      <c r="K414" s="3">
        <v>44241</v>
      </c>
      <c r="L414" s="3" t="s">
        <v>188</v>
      </c>
      <c r="M414" s="7">
        <f>K:K-J:J</f>
        <v>292</v>
      </c>
      <c r="N414" s="7">
        <f t="shared" si="228"/>
        <v>9.7333333333333325</v>
      </c>
      <c r="O414" s="3">
        <v>44497</v>
      </c>
      <c r="P414" s="7">
        <f>O:O-K:K</f>
        <v>256</v>
      </c>
      <c r="Q414" s="7">
        <f t="shared" si="229"/>
        <v>8.5333333333333332</v>
      </c>
      <c r="R414" s="2">
        <v>10</v>
      </c>
      <c r="S414" s="2">
        <v>230</v>
      </c>
      <c r="T414" s="2">
        <v>31</v>
      </c>
      <c r="U414" s="2">
        <v>19</v>
      </c>
      <c r="V414" s="2">
        <v>6.05</v>
      </c>
      <c r="W414" s="2">
        <v>9</v>
      </c>
      <c r="X414" s="2">
        <v>1</v>
      </c>
      <c r="Y414" s="2">
        <v>13</v>
      </c>
      <c r="Z414" s="2">
        <v>14</v>
      </c>
      <c r="AA414" s="2">
        <v>15</v>
      </c>
      <c r="AB414" s="2">
        <v>12.5</v>
      </c>
      <c r="AC414" s="2">
        <v>13</v>
      </c>
      <c r="AD414" s="2">
        <v>12.4</v>
      </c>
      <c r="AE414" s="2">
        <v>13.4</v>
      </c>
      <c r="AF414" s="2">
        <v>13</v>
      </c>
      <c r="AG414" s="2">
        <v>11.8</v>
      </c>
      <c r="AH414" s="2">
        <v>9.5</v>
      </c>
      <c r="AI414" s="2">
        <v>7.4</v>
      </c>
      <c r="AJ414" s="2">
        <v>7.3</v>
      </c>
      <c r="AK414" s="2">
        <v>7</v>
      </c>
      <c r="AL414" s="2">
        <v>7.4</v>
      </c>
      <c r="AM414" s="2">
        <v>7.3</v>
      </c>
      <c r="AN414" s="2">
        <v>7.5</v>
      </c>
      <c r="AO414" s="2">
        <v>7.5</v>
      </c>
      <c r="AP414" s="2">
        <v>6.8</v>
      </c>
      <c r="AQ414" s="2">
        <v>6.6</v>
      </c>
      <c r="AR414" s="2">
        <v>6.8</v>
      </c>
      <c r="AS414" s="2">
        <f t="shared" si="230"/>
        <v>7.1599999999999993</v>
      </c>
      <c r="AT414" s="2">
        <f t="shared" si="231"/>
        <v>2.2802547770700632</v>
      </c>
      <c r="AU414" s="2">
        <v>40</v>
      </c>
      <c r="AV414" s="2">
        <v>45</v>
      </c>
      <c r="AW414" s="2">
        <v>45</v>
      </c>
      <c r="AX414" s="2">
        <v>35</v>
      </c>
      <c r="AY414" s="2">
        <v>35</v>
      </c>
      <c r="AZ414" s="2">
        <v>35</v>
      </c>
      <c r="BA414" s="2">
        <v>40</v>
      </c>
      <c r="BB414" s="2">
        <v>35</v>
      </c>
      <c r="BC414" s="2">
        <v>30</v>
      </c>
      <c r="BD414" s="2">
        <v>25</v>
      </c>
      <c r="BE414" s="2" t="s">
        <v>123</v>
      </c>
      <c r="BF414" s="2" t="s">
        <v>94</v>
      </c>
      <c r="BG414" s="2" t="s">
        <v>11</v>
      </c>
      <c r="BH414" s="3"/>
    </row>
    <row r="415" spans="1:105" x14ac:dyDescent="0.3">
      <c r="A415" s="2">
        <v>414</v>
      </c>
      <c r="B415" s="2">
        <v>2</v>
      </c>
      <c r="C415" s="2">
        <v>3</v>
      </c>
      <c r="D415" s="2">
        <v>12</v>
      </c>
      <c r="E415" s="2" t="s">
        <v>162</v>
      </c>
      <c r="F415" s="2" t="s">
        <v>5</v>
      </c>
      <c r="I415" s="2">
        <v>1</v>
      </c>
      <c r="J415" s="3">
        <v>43949</v>
      </c>
      <c r="K415" s="3">
        <v>44280</v>
      </c>
      <c r="L415" s="3" t="s">
        <v>189</v>
      </c>
      <c r="M415" s="7">
        <f>K:K-J:J</f>
        <v>331</v>
      </c>
      <c r="N415" s="7">
        <f t="shared" si="228"/>
        <v>11.033333333333333</v>
      </c>
      <c r="O415" s="3">
        <v>44538</v>
      </c>
      <c r="P415" s="7">
        <f>O:O-K:K</f>
        <v>258</v>
      </c>
      <c r="Q415" s="7">
        <f t="shared" si="229"/>
        <v>8.6</v>
      </c>
      <c r="R415" s="2">
        <v>12</v>
      </c>
      <c r="S415" s="2">
        <v>162</v>
      </c>
      <c r="T415" s="2">
        <v>20</v>
      </c>
      <c r="U415" s="2">
        <v>18</v>
      </c>
      <c r="V415" s="2">
        <v>2.145</v>
      </c>
      <c r="W415" s="2">
        <v>6</v>
      </c>
      <c r="X415" s="2">
        <v>1</v>
      </c>
      <c r="Y415" s="2">
        <v>12.5</v>
      </c>
      <c r="Z415" s="2">
        <v>11</v>
      </c>
      <c r="AA415" s="2">
        <v>11</v>
      </c>
      <c r="AB415" s="2">
        <v>12.5</v>
      </c>
      <c r="AC415" s="2">
        <v>11.5</v>
      </c>
      <c r="AD415" s="2">
        <v>12</v>
      </c>
      <c r="AE415" s="2">
        <v>11</v>
      </c>
      <c r="AF415" s="2">
        <v>11.3</v>
      </c>
      <c r="AG415" s="2">
        <v>10</v>
      </c>
      <c r="AH415" s="2">
        <v>11.7</v>
      </c>
      <c r="AI415" s="2">
        <v>7.5</v>
      </c>
      <c r="AJ415" s="2">
        <v>8</v>
      </c>
      <c r="AK415" s="2">
        <v>7.4</v>
      </c>
      <c r="AL415" s="2">
        <v>7.5</v>
      </c>
      <c r="AM415" s="2">
        <v>7</v>
      </c>
      <c r="AN415" s="2">
        <v>7.5</v>
      </c>
      <c r="AO415" s="2">
        <v>7</v>
      </c>
      <c r="AP415" s="2">
        <v>6.9</v>
      </c>
      <c r="AQ415" s="2">
        <v>7</v>
      </c>
      <c r="AR415" s="2">
        <v>7.4</v>
      </c>
      <c r="AS415" s="2">
        <f t="shared" si="230"/>
        <v>7.32</v>
      </c>
      <c r="AT415" s="2">
        <f t="shared" si="231"/>
        <v>2.3312101910828025</v>
      </c>
      <c r="AU415" s="2">
        <v>25</v>
      </c>
      <c r="AV415" s="2">
        <v>30</v>
      </c>
      <c r="AW415" s="2">
        <v>20</v>
      </c>
      <c r="AX415" s="2">
        <v>25</v>
      </c>
      <c r="AY415" s="2">
        <v>25</v>
      </c>
      <c r="AZ415" s="2">
        <v>25</v>
      </c>
      <c r="BA415" s="2">
        <v>25</v>
      </c>
      <c r="BB415" s="2">
        <v>20</v>
      </c>
      <c r="BC415" s="2">
        <v>20</v>
      </c>
      <c r="BD415" s="2">
        <v>25</v>
      </c>
      <c r="BE415" s="2" t="s">
        <v>123</v>
      </c>
      <c r="BF415" s="2" t="s">
        <v>106</v>
      </c>
      <c r="BG415" s="2" t="s">
        <v>11</v>
      </c>
      <c r="BH415" s="3"/>
    </row>
    <row r="416" spans="1:105" x14ac:dyDescent="0.3">
      <c r="A416" s="2">
        <v>415</v>
      </c>
      <c r="B416" s="2">
        <v>2</v>
      </c>
      <c r="C416" s="2">
        <v>1</v>
      </c>
      <c r="D416" s="2">
        <v>12</v>
      </c>
      <c r="E416" s="2" t="s">
        <v>161</v>
      </c>
      <c r="F416" s="2" t="s">
        <v>5</v>
      </c>
      <c r="I416" s="2">
        <v>1</v>
      </c>
      <c r="J416" s="3">
        <v>43949</v>
      </c>
      <c r="AS416" s="2" t="e">
        <f t="shared" si="230"/>
        <v>#DIV/0!</v>
      </c>
      <c r="AT416" s="2" t="e">
        <f t="shared" si="231"/>
        <v>#DIV/0!</v>
      </c>
      <c r="BH416" s="3"/>
    </row>
    <row r="417" spans="1:107" x14ac:dyDescent="0.3">
      <c r="A417" s="2">
        <v>416</v>
      </c>
      <c r="B417" s="2">
        <v>2</v>
      </c>
      <c r="C417" s="2">
        <v>2</v>
      </c>
      <c r="D417" s="2">
        <v>12</v>
      </c>
      <c r="E417" s="2" t="s">
        <v>161</v>
      </c>
      <c r="F417" s="2" t="s">
        <v>5</v>
      </c>
      <c r="I417" s="2">
        <v>1</v>
      </c>
      <c r="J417" s="3">
        <v>43949</v>
      </c>
      <c r="AS417" s="2" t="e">
        <f t="shared" si="230"/>
        <v>#DIV/0!</v>
      </c>
      <c r="AT417" s="2" t="e">
        <f t="shared" si="231"/>
        <v>#DIV/0!</v>
      </c>
      <c r="BH417" s="3"/>
    </row>
    <row r="418" spans="1:107" x14ac:dyDescent="0.3">
      <c r="A418" s="2">
        <v>417</v>
      </c>
      <c r="B418" s="2">
        <v>2</v>
      </c>
      <c r="C418" s="2">
        <v>3</v>
      </c>
      <c r="D418" s="2">
        <v>12</v>
      </c>
      <c r="E418" s="2" t="s">
        <v>161</v>
      </c>
      <c r="F418" s="2" t="s">
        <v>5</v>
      </c>
      <c r="I418" s="2">
        <v>1</v>
      </c>
      <c r="J418" s="3">
        <v>43949</v>
      </c>
      <c r="K418" s="3">
        <v>44490</v>
      </c>
      <c r="L418" s="3" t="s">
        <v>191</v>
      </c>
      <c r="M418" s="7">
        <f>K:K-J:J</f>
        <v>541</v>
      </c>
      <c r="N418" s="7">
        <f t="shared" si="228"/>
        <v>18.033333333333335</v>
      </c>
      <c r="O418" s="3">
        <v>44650</v>
      </c>
      <c r="P418" s="7">
        <f>O:O-K:K</f>
        <v>160</v>
      </c>
      <c r="Q418" s="7">
        <f t="shared" si="229"/>
        <v>5.333333333333333</v>
      </c>
      <c r="R418" s="2">
        <v>9</v>
      </c>
      <c r="S418" s="2">
        <v>246</v>
      </c>
      <c r="T418" s="2">
        <v>31.5</v>
      </c>
      <c r="U418" s="2">
        <v>7</v>
      </c>
      <c r="V418" s="2">
        <v>4.8650000000000002</v>
      </c>
      <c r="X418" s="2">
        <v>2</v>
      </c>
      <c r="Y418" s="2">
        <v>16</v>
      </c>
      <c r="Z418" s="2">
        <v>17.5</v>
      </c>
      <c r="AA418" s="2">
        <v>15.5</v>
      </c>
      <c r="AB418" s="2">
        <v>16.5</v>
      </c>
      <c r="AC418" s="2">
        <v>15.7</v>
      </c>
      <c r="AD418" s="2">
        <v>17</v>
      </c>
      <c r="AE418" s="2">
        <v>16.5</v>
      </c>
      <c r="AF418" s="2">
        <v>17.7</v>
      </c>
      <c r="AG418" s="2">
        <v>14</v>
      </c>
      <c r="AH418" s="2">
        <v>13.5</v>
      </c>
      <c r="AI418" s="2">
        <v>8.6</v>
      </c>
      <c r="AJ418" s="2">
        <v>9.1999999999999993</v>
      </c>
      <c r="AK418" s="2">
        <v>9.3000000000000007</v>
      </c>
      <c r="AL418" s="2">
        <v>9.5</v>
      </c>
      <c r="AM418" s="2">
        <v>9.1999999999999993</v>
      </c>
      <c r="AN418" s="2">
        <v>9.5</v>
      </c>
      <c r="AO418" s="2">
        <v>9</v>
      </c>
      <c r="AP418" s="2">
        <v>9</v>
      </c>
      <c r="AQ418" s="2">
        <v>9.4</v>
      </c>
      <c r="AR418" s="2">
        <v>8.6</v>
      </c>
      <c r="AS418" s="2">
        <f t="shared" si="230"/>
        <v>9.129999999999999</v>
      </c>
      <c r="AT418" s="2">
        <f t="shared" si="231"/>
        <v>2.9076433121019103</v>
      </c>
      <c r="AU418" s="2">
        <v>45</v>
      </c>
      <c r="AV418" s="2">
        <v>55</v>
      </c>
      <c r="AW418" s="2">
        <v>55</v>
      </c>
      <c r="AX418" s="2">
        <v>55</v>
      </c>
      <c r="AY418" s="2">
        <v>50</v>
      </c>
      <c r="AZ418" s="2">
        <v>55</v>
      </c>
      <c r="BA418" s="2">
        <v>50</v>
      </c>
      <c r="BB418" s="2">
        <v>55</v>
      </c>
      <c r="BC418" s="2">
        <v>45</v>
      </c>
      <c r="BD418" s="2">
        <v>40</v>
      </c>
      <c r="BE418" s="2" t="s">
        <v>101</v>
      </c>
      <c r="BF418" s="2" t="s">
        <v>94</v>
      </c>
      <c r="BG418" s="2" t="s">
        <v>11</v>
      </c>
      <c r="BH418" s="3"/>
    </row>
    <row r="419" spans="1:107" x14ac:dyDescent="0.3">
      <c r="A419" s="2">
        <v>418</v>
      </c>
      <c r="B419" s="2">
        <v>2</v>
      </c>
      <c r="C419" s="2">
        <v>1</v>
      </c>
      <c r="D419" s="2">
        <v>12</v>
      </c>
      <c r="E419" s="2" t="s">
        <v>77</v>
      </c>
      <c r="F419" s="2" t="s">
        <v>5</v>
      </c>
      <c r="I419" s="2">
        <v>1</v>
      </c>
      <c r="AS419" s="2" t="e">
        <f t="shared" si="230"/>
        <v>#DIV/0!</v>
      </c>
      <c r="AT419" s="2" t="e">
        <f t="shared" si="231"/>
        <v>#DIV/0!</v>
      </c>
      <c r="BH419" s="3"/>
    </row>
    <row r="420" spans="1:107" x14ac:dyDescent="0.3">
      <c r="A420" s="2">
        <v>419</v>
      </c>
      <c r="B420" s="2">
        <v>2</v>
      </c>
      <c r="C420" s="2">
        <v>2</v>
      </c>
      <c r="D420" s="2">
        <v>12</v>
      </c>
      <c r="E420" s="2" t="s">
        <v>77</v>
      </c>
      <c r="F420" s="2" t="s">
        <v>5</v>
      </c>
      <c r="I420" s="2">
        <v>1</v>
      </c>
      <c r="AS420" s="2" t="e">
        <f t="shared" si="230"/>
        <v>#DIV/0!</v>
      </c>
      <c r="AT420" s="2" t="e">
        <f t="shared" si="231"/>
        <v>#DIV/0!</v>
      </c>
      <c r="BH420" s="3"/>
    </row>
    <row r="421" spans="1:107" x14ac:dyDescent="0.3">
      <c r="A421" s="2">
        <v>420</v>
      </c>
      <c r="B421" s="2">
        <v>2</v>
      </c>
      <c r="C421" s="2">
        <v>3</v>
      </c>
      <c r="D421" s="2">
        <v>12</v>
      </c>
      <c r="E421" s="2" t="s">
        <v>77</v>
      </c>
      <c r="F421" s="2" t="s">
        <v>5</v>
      </c>
      <c r="I421" s="2">
        <v>1</v>
      </c>
      <c r="AS421" s="2" t="e">
        <f t="shared" si="230"/>
        <v>#DIV/0!</v>
      </c>
      <c r="AT421" s="2" t="e">
        <f t="shared" si="231"/>
        <v>#DIV/0!</v>
      </c>
      <c r="BH421" s="3"/>
    </row>
    <row r="422" spans="1:107" x14ac:dyDescent="0.3">
      <c r="A422" s="2">
        <v>421</v>
      </c>
      <c r="B422" s="2">
        <v>2</v>
      </c>
      <c r="C422" s="2">
        <v>1</v>
      </c>
      <c r="D422" s="2">
        <v>12</v>
      </c>
      <c r="E422" s="2" t="s">
        <v>162</v>
      </c>
      <c r="F422" s="2" t="s">
        <v>5</v>
      </c>
      <c r="I422" s="2">
        <v>1</v>
      </c>
      <c r="J422" s="3">
        <v>43949</v>
      </c>
      <c r="K422" s="3">
        <v>44495</v>
      </c>
      <c r="L422" s="3" t="s">
        <v>191</v>
      </c>
      <c r="M422" s="7">
        <f>K:K-J:J</f>
        <v>546</v>
      </c>
      <c r="N422" s="7">
        <f t="shared" si="228"/>
        <v>18.2</v>
      </c>
      <c r="R422" s="2">
        <v>24</v>
      </c>
      <c r="AS422" s="2" t="e">
        <f t="shared" si="230"/>
        <v>#DIV/0!</v>
      </c>
      <c r="AT422" s="2" t="e">
        <f t="shared" si="231"/>
        <v>#DIV/0!</v>
      </c>
      <c r="BH422" s="3"/>
      <c r="DB422" s="3">
        <v>44729</v>
      </c>
      <c r="DC422" s="3" t="s">
        <v>190</v>
      </c>
    </row>
    <row r="423" spans="1:107" x14ac:dyDescent="0.3">
      <c r="A423" s="2">
        <v>422</v>
      </c>
      <c r="B423" s="2">
        <v>2</v>
      </c>
      <c r="C423" s="2">
        <v>2</v>
      </c>
      <c r="D423" s="2">
        <v>12</v>
      </c>
      <c r="E423" s="2" t="s">
        <v>162</v>
      </c>
      <c r="F423" s="2" t="s">
        <v>5</v>
      </c>
      <c r="I423" s="2">
        <v>1</v>
      </c>
      <c r="J423" s="3">
        <v>43949</v>
      </c>
      <c r="K423" s="3">
        <v>44461</v>
      </c>
      <c r="L423" s="3" t="s">
        <v>191</v>
      </c>
      <c r="M423" s="7">
        <f>K:K-J:J</f>
        <v>512</v>
      </c>
      <c r="N423" s="7">
        <f t="shared" si="228"/>
        <v>17.066666666666666</v>
      </c>
      <c r="O423" s="3">
        <v>44557</v>
      </c>
      <c r="P423" s="7">
        <f>O:O-K:K</f>
        <v>96</v>
      </c>
      <c r="Q423" s="7">
        <f t="shared" si="229"/>
        <v>3.2</v>
      </c>
      <c r="R423" s="2">
        <v>22</v>
      </c>
      <c r="S423" s="2">
        <v>173</v>
      </c>
      <c r="T423" s="2">
        <v>18.2</v>
      </c>
      <c r="U423" s="2">
        <v>6</v>
      </c>
      <c r="V423" s="2">
        <v>2.8450000000000002</v>
      </c>
      <c r="W423" s="2">
        <v>7</v>
      </c>
      <c r="X423" s="2">
        <v>2</v>
      </c>
      <c r="Y423" s="2">
        <v>13.5</v>
      </c>
      <c r="Z423" s="2">
        <v>13.8</v>
      </c>
      <c r="AA423" s="2">
        <v>12.4</v>
      </c>
      <c r="AB423" s="2">
        <v>11.5</v>
      </c>
      <c r="AC423" s="2">
        <v>11.7</v>
      </c>
      <c r="AD423" s="2">
        <v>10</v>
      </c>
      <c r="AE423" s="2">
        <v>12</v>
      </c>
      <c r="AF423" s="2">
        <v>9.6</v>
      </c>
      <c r="AG423" s="2">
        <v>9.5</v>
      </c>
      <c r="AH423" s="2">
        <v>7.8</v>
      </c>
      <c r="AI423" s="2">
        <v>8</v>
      </c>
      <c r="AJ423" s="2">
        <v>8.5</v>
      </c>
      <c r="AK423" s="2">
        <v>7.8</v>
      </c>
      <c r="AL423" s="2">
        <v>7.7</v>
      </c>
      <c r="AM423" s="2">
        <v>7.6</v>
      </c>
      <c r="AN423" s="2">
        <v>7.4</v>
      </c>
      <c r="AO423" s="2">
        <v>7.6</v>
      </c>
      <c r="AP423" s="2">
        <v>7.4</v>
      </c>
      <c r="AQ423" s="2">
        <v>7</v>
      </c>
      <c r="AR423" s="2">
        <v>6.5</v>
      </c>
      <c r="AS423" s="2">
        <f t="shared" si="230"/>
        <v>7.55</v>
      </c>
      <c r="AT423" s="2">
        <f t="shared" si="231"/>
        <v>2.4044585987261144</v>
      </c>
      <c r="AU423" s="2">
        <v>40</v>
      </c>
      <c r="AV423" s="2">
        <v>45</v>
      </c>
      <c r="AW423" s="2">
        <v>35</v>
      </c>
      <c r="AX423" s="2">
        <v>30</v>
      </c>
      <c r="AY423" s="2">
        <v>35</v>
      </c>
      <c r="AZ423" s="2">
        <v>25</v>
      </c>
      <c r="BA423" s="2">
        <v>30</v>
      </c>
      <c r="BB423" s="2">
        <v>25</v>
      </c>
      <c r="BC423" s="2">
        <v>25</v>
      </c>
      <c r="BD423" s="2">
        <v>20</v>
      </c>
      <c r="BE423" s="2" t="s">
        <v>123</v>
      </c>
      <c r="BF423" s="2" t="s">
        <v>94</v>
      </c>
      <c r="BG423" s="2" t="s">
        <v>11</v>
      </c>
      <c r="BH423" s="3"/>
      <c r="BO423" s="2">
        <v>215</v>
      </c>
      <c r="BP423" s="2">
        <v>22</v>
      </c>
      <c r="BQ423" s="2">
        <v>3</v>
      </c>
      <c r="BR423" s="2">
        <v>4.9950000000000001</v>
      </c>
      <c r="BS423" s="2">
        <v>9</v>
      </c>
      <c r="BT423" s="2">
        <v>2</v>
      </c>
      <c r="BU423" s="2">
        <v>14.5</v>
      </c>
      <c r="BV423" s="2">
        <v>13.8</v>
      </c>
      <c r="BW423" s="2">
        <v>14.5</v>
      </c>
      <c r="BX423" s="2">
        <v>15</v>
      </c>
      <c r="BY423" s="2">
        <v>12.8</v>
      </c>
      <c r="BZ423" s="2">
        <v>13.5</v>
      </c>
      <c r="CA423" s="2">
        <v>13.5</v>
      </c>
      <c r="CB423" s="2">
        <v>12.5</v>
      </c>
      <c r="CC423" s="2">
        <v>12</v>
      </c>
      <c r="CD423" s="2">
        <v>11.8</v>
      </c>
      <c r="CE423" s="2">
        <v>9.8000000000000007</v>
      </c>
      <c r="CF423" s="2">
        <v>9.1999999999999993</v>
      </c>
      <c r="CG423" s="2">
        <v>9.5</v>
      </c>
      <c r="CH423" s="2">
        <v>9.5</v>
      </c>
      <c r="CI423" s="2">
        <v>9.5</v>
      </c>
      <c r="CJ423" s="2">
        <v>9.5</v>
      </c>
      <c r="CK423" s="2">
        <v>9</v>
      </c>
      <c r="CL423" s="2">
        <v>9.6999999999999993</v>
      </c>
      <c r="CM423" s="2">
        <v>9</v>
      </c>
      <c r="CN423" s="2">
        <v>9</v>
      </c>
      <c r="CO423" s="2">
        <v>50</v>
      </c>
      <c r="CP423" s="2">
        <v>45</v>
      </c>
      <c r="CQ423" s="2">
        <v>50</v>
      </c>
      <c r="CR423" s="2">
        <v>50</v>
      </c>
      <c r="CS423" s="2">
        <v>45</v>
      </c>
      <c r="CT423" s="2">
        <v>50</v>
      </c>
      <c r="CU423" s="2">
        <v>45</v>
      </c>
      <c r="CV423" s="2">
        <v>45</v>
      </c>
      <c r="CW423" s="2">
        <v>40</v>
      </c>
      <c r="CX423" s="2">
        <v>35</v>
      </c>
      <c r="CY423" s="2">
        <v>1</v>
      </c>
      <c r="CZ423" s="2" t="s">
        <v>94</v>
      </c>
      <c r="DA423" s="2" t="s">
        <v>12</v>
      </c>
    </row>
    <row r="424" spans="1:107" x14ac:dyDescent="0.3">
      <c r="A424" s="2">
        <v>423</v>
      </c>
      <c r="B424" s="2">
        <v>2</v>
      </c>
      <c r="C424" s="2">
        <v>3</v>
      </c>
      <c r="D424" s="2">
        <v>12</v>
      </c>
      <c r="E424" s="2" t="s">
        <v>162</v>
      </c>
      <c r="F424" s="2" t="s">
        <v>5</v>
      </c>
      <c r="I424" s="2">
        <v>1</v>
      </c>
      <c r="J424" s="3">
        <v>43949</v>
      </c>
      <c r="K424" s="3">
        <v>44548</v>
      </c>
      <c r="L424" s="3" t="s">
        <v>192</v>
      </c>
      <c r="M424" s="7">
        <f>K:K-J:J</f>
        <v>599</v>
      </c>
      <c r="N424" s="7">
        <f t="shared" si="228"/>
        <v>19.966666666666665</v>
      </c>
      <c r="O424" s="3">
        <v>44662</v>
      </c>
      <c r="P424" s="7">
        <f>O:O-K:K</f>
        <v>114</v>
      </c>
      <c r="Q424" s="7">
        <f t="shared" si="229"/>
        <v>3.8</v>
      </c>
      <c r="R424" s="2">
        <v>20</v>
      </c>
      <c r="S424" s="2">
        <v>186</v>
      </c>
      <c r="T424" s="2">
        <v>18.399999999999999</v>
      </c>
      <c r="U424" s="2">
        <v>8</v>
      </c>
      <c r="V424" s="2">
        <v>4.5250000000000004</v>
      </c>
      <c r="W424" s="2">
        <v>8</v>
      </c>
      <c r="X424" s="2">
        <v>2</v>
      </c>
      <c r="Y424" s="2">
        <v>12.4</v>
      </c>
      <c r="Z424" s="2">
        <v>12.7</v>
      </c>
      <c r="AA424" s="2">
        <v>14</v>
      </c>
      <c r="AB424" s="2">
        <v>13.2</v>
      </c>
      <c r="AC424" s="2">
        <v>14</v>
      </c>
      <c r="AD424" s="2">
        <v>12.7</v>
      </c>
      <c r="AE424" s="2">
        <v>13</v>
      </c>
      <c r="AF424" s="2">
        <v>12.2</v>
      </c>
      <c r="AG424" s="2">
        <v>10.6</v>
      </c>
      <c r="AH424" s="2">
        <v>8.4</v>
      </c>
      <c r="AI424" s="2">
        <v>8</v>
      </c>
      <c r="AJ424" s="2">
        <v>7.6</v>
      </c>
      <c r="AK424" s="2">
        <v>7.5</v>
      </c>
      <c r="AL424" s="2">
        <v>7.4</v>
      </c>
      <c r="AM424" s="2">
        <v>8</v>
      </c>
      <c r="AN424" s="2">
        <v>7.5</v>
      </c>
      <c r="AO424" s="2">
        <v>7.2</v>
      </c>
      <c r="AP424" s="2">
        <v>7.4</v>
      </c>
      <c r="AQ424" s="2">
        <v>7.4</v>
      </c>
      <c r="AR424" s="2">
        <v>7.2</v>
      </c>
      <c r="AS424" s="2">
        <f t="shared" si="230"/>
        <v>7.5200000000000005</v>
      </c>
      <c r="AT424" s="2">
        <f t="shared" si="231"/>
        <v>2.394904458598726</v>
      </c>
      <c r="AU424" s="2">
        <v>45</v>
      </c>
      <c r="AV424" s="2">
        <v>40</v>
      </c>
      <c r="AW424" s="2">
        <v>45</v>
      </c>
      <c r="AX424" s="2">
        <v>40</v>
      </c>
      <c r="AY424" s="2">
        <v>45</v>
      </c>
      <c r="AZ424" s="2">
        <v>40</v>
      </c>
      <c r="BA424" s="2">
        <v>35</v>
      </c>
      <c r="BB424" s="2">
        <v>35</v>
      </c>
      <c r="BC424" s="2">
        <v>30</v>
      </c>
      <c r="BD424" s="2">
        <v>20</v>
      </c>
      <c r="BE424" s="2" t="s">
        <v>123</v>
      </c>
      <c r="BF424" s="2" t="s">
        <v>94</v>
      </c>
      <c r="BG424" s="2" t="s">
        <v>11</v>
      </c>
      <c r="BH424" s="3"/>
      <c r="BO424" s="2">
        <v>190</v>
      </c>
      <c r="BP424" s="2">
        <v>21.8</v>
      </c>
      <c r="BQ424" s="2">
        <v>4</v>
      </c>
      <c r="BR424" s="2">
        <v>5.3949999999999996</v>
      </c>
      <c r="BS424" s="2">
        <v>7</v>
      </c>
      <c r="BT424" s="2">
        <v>2</v>
      </c>
      <c r="BU424" s="2">
        <v>15.5</v>
      </c>
      <c r="BV424" s="2">
        <v>15.8</v>
      </c>
      <c r="BW424" s="2">
        <v>14</v>
      </c>
      <c r="BX424" s="2">
        <v>14</v>
      </c>
      <c r="BY424" s="2">
        <v>13.5</v>
      </c>
      <c r="BZ424" s="2">
        <v>12.8</v>
      </c>
      <c r="CA424" s="2">
        <v>12</v>
      </c>
      <c r="CB424" s="2">
        <v>11</v>
      </c>
      <c r="CC424" s="2">
        <v>11.5</v>
      </c>
      <c r="CD424" s="2">
        <v>12</v>
      </c>
      <c r="CE424" s="2">
        <v>9.4</v>
      </c>
      <c r="CF424" s="2">
        <v>9.8000000000000007</v>
      </c>
      <c r="CG424" s="2">
        <v>9.6999999999999993</v>
      </c>
      <c r="CH424" s="2">
        <v>10.3</v>
      </c>
      <c r="CI424" s="2">
        <v>9.6</v>
      </c>
      <c r="CJ424" s="2">
        <v>10.6</v>
      </c>
      <c r="CK424" s="2">
        <v>9.5</v>
      </c>
      <c r="CL424" s="2">
        <v>8.4</v>
      </c>
      <c r="CM424" s="2">
        <v>9</v>
      </c>
      <c r="CN424" s="2">
        <v>7</v>
      </c>
      <c r="CO424" s="2">
        <v>50</v>
      </c>
      <c r="CP424" s="2">
        <v>55</v>
      </c>
      <c r="CQ424" s="2">
        <v>50</v>
      </c>
      <c r="CR424" s="2">
        <v>60</v>
      </c>
      <c r="CS424" s="2">
        <v>50</v>
      </c>
      <c r="CT424" s="2">
        <v>55</v>
      </c>
      <c r="CU424" s="2">
        <v>50</v>
      </c>
      <c r="CV424" s="2">
        <v>40</v>
      </c>
      <c r="CW424" s="2">
        <v>45</v>
      </c>
      <c r="CX424" s="2">
        <v>30</v>
      </c>
      <c r="CY424" s="2">
        <v>1</v>
      </c>
      <c r="CZ424" s="2" t="s">
        <v>94</v>
      </c>
      <c r="DA424" s="2" t="s">
        <v>12</v>
      </c>
    </row>
    <row r="425" spans="1:107" x14ac:dyDescent="0.3">
      <c r="A425" s="2">
        <v>424</v>
      </c>
      <c r="B425" s="2">
        <v>2</v>
      </c>
      <c r="C425" s="2">
        <v>1</v>
      </c>
      <c r="D425" s="2">
        <v>12</v>
      </c>
      <c r="E425" s="2" t="s">
        <v>161</v>
      </c>
      <c r="F425" s="2" t="s">
        <v>5</v>
      </c>
      <c r="I425" s="2">
        <v>1</v>
      </c>
      <c r="J425" s="3">
        <v>43949</v>
      </c>
      <c r="K425" s="3">
        <v>44420</v>
      </c>
      <c r="L425" s="3" t="s">
        <v>190</v>
      </c>
      <c r="M425" s="7">
        <f>K:K-J:J</f>
        <v>471</v>
      </c>
      <c r="N425" s="7">
        <f t="shared" si="228"/>
        <v>15.7</v>
      </c>
      <c r="O425" s="3">
        <v>44530</v>
      </c>
      <c r="P425" s="7">
        <f>O:O-K:K</f>
        <v>110</v>
      </c>
      <c r="Q425" s="7">
        <f t="shared" si="229"/>
        <v>3.6666666666666665</v>
      </c>
      <c r="R425" s="2">
        <v>18</v>
      </c>
      <c r="S425" s="2">
        <v>191</v>
      </c>
      <c r="T425" s="2">
        <v>24.2</v>
      </c>
      <c r="U425" s="2">
        <v>3</v>
      </c>
      <c r="V425" s="2">
        <v>0.255</v>
      </c>
      <c r="W425" s="2">
        <v>5</v>
      </c>
      <c r="X425" s="2">
        <v>1</v>
      </c>
      <c r="Y425" s="2">
        <v>7</v>
      </c>
      <c r="Z425" s="2">
        <v>6.5</v>
      </c>
      <c r="AA425" s="2">
        <v>7.5</v>
      </c>
      <c r="AB425" s="2">
        <v>8.6999999999999993</v>
      </c>
      <c r="AC425" s="2">
        <v>6.3</v>
      </c>
      <c r="AD425" s="2">
        <v>6.5</v>
      </c>
      <c r="AE425" s="2">
        <v>6.4</v>
      </c>
      <c r="AF425" s="2">
        <v>7.4</v>
      </c>
      <c r="AG425" s="2">
        <v>6</v>
      </c>
      <c r="AH425" s="2">
        <v>7</v>
      </c>
      <c r="AI425" s="2">
        <v>4.8</v>
      </c>
      <c r="AJ425" s="2">
        <v>4.7</v>
      </c>
      <c r="AK425" s="2">
        <v>4.5</v>
      </c>
      <c r="AL425" s="2">
        <v>4.7</v>
      </c>
      <c r="AM425" s="2">
        <v>3.8</v>
      </c>
      <c r="AN425" s="2">
        <v>4</v>
      </c>
      <c r="AO425" s="2">
        <v>4.2</v>
      </c>
      <c r="AP425" s="2">
        <v>4.3</v>
      </c>
      <c r="AQ425" s="2">
        <v>3.8</v>
      </c>
      <c r="AR425" s="2">
        <v>4.2</v>
      </c>
      <c r="AS425" s="2">
        <f t="shared" si="230"/>
        <v>4.3</v>
      </c>
      <c r="AT425" s="2">
        <f t="shared" si="231"/>
        <v>1.3694267515923566</v>
      </c>
      <c r="AU425" s="2">
        <v>10</v>
      </c>
      <c r="AV425" s="2">
        <v>5</v>
      </c>
      <c r="AW425" s="2">
        <v>10</v>
      </c>
      <c r="AX425" s="2">
        <v>10</v>
      </c>
      <c r="AY425" s="2">
        <v>5</v>
      </c>
      <c r="AZ425" s="2">
        <v>5</v>
      </c>
      <c r="BA425" s="2">
        <v>5</v>
      </c>
      <c r="BB425" s="2">
        <v>5</v>
      </c>
      <c r="BC425" s="2">
        <v>5</v>
      </c>
      <c r="BD425" s="2">
        <v>5</v>
      </c>
      <c r="BE425" s="2" t="s">
        <v>124</v>
      </c>
      <c r="BF425" s="2" t="s">
        <v>94</v>
      </c>
      <c r="BG425" s="2" t="s">
        <v>11</v>
      </c>
      <c r="BH425" s="3"/>
    </row>
    <row r="426" spans="1:107" x14ac:dyDescent="0.3">
      <c r="A426" s="2">
        <v>425</v>
      </c>
      <c r="B426" s="2">
        <v>2</v>
      </c>
      <c r="C426" s="2">
        <v>2</v>
      </c>
      <c r="D426" s="2">
        <v>12</v>
      </c>
      <c r="E426" s="2" t="s">
        <v>161</v>
      </c>
      <c r="F426" s="2" t="s">
        <v>5</v>
      </c>
      <c r="I426" s="2">
        <v>1</v>
      </c>
      <c r="J426" s="3">
        <v>43949</v>
      </c>
      <c r="AS426" s="2" t="e">
        <f t="shared" si="230"/>
        <v>#DIV/0!</v>
      </c>
      <c r="AT426" s="2" t="e">
        <f t="shared" si="231"/>
        <v>#DIV/0!</v>
      </c>
      <c r="BH426" s="3"/>
    </row>
    <row r="427" spans="1:107" x14ac:dyDescent="0.3">
      <c r="A427" s="2">
        <v>426</v>
      </c>
      <c r="B427" s="2">
        <v>2</v>
      </c>
      <c r="C427" s="2">
        <v>3</v>
      </c>
      <c r="D427" s="2">
        <v>12</v>
      </c>
      <c r="E427" s="2" t="s">
        <v>161</v>
      </c>
      <c r="F427" s="2" t="s">
        <v>5</v>
      </c>
      <c r="I427" s="2">
        <v>1</v>
      </c>
      <c r="J427" s="3">
        <v>43949</v>
      </c>
      <c r="K427" s="3">
        <v>44383</v>
      </c>
      <c r="L427" s="3" t="s">
        <v>190</v>
      </c>
      <c r="M427" s="7">
        <f>K:K-J:J</f>
        <v>434</v>
      </c>
      <c r="N427" s="7">
        <f t="shared" si="228"/>
        <v>14.466666666666667</v>
      </c>
      <c r="O427" s="3">
        <v>44480</v>
      </c>
      <c r="P427" s="7">
        <f>O:O-K:K</f>
        <v>97</v>
      </c>
      <c r="Q427" s="7">
        <f t="shared" si="229"/>
        <v>3.2333333333333334</v>
      </c>
      <c r="R427" s="2">
        <v>16</v>
      </c>
      <c r="S427" s="2">
        <v>296</v>
      </c>
      <c r="T427" s="2">
        <v>27.5</v>
      </c>
      <c r="U427" s="2">
        <v>8</v>
      </c>
      <c r="V427" s="2">
        <v>1.28</v>
      </c>
      <c r="W427" s="2">
        <v>6</v>
      </c>
      <c r="X427" s="2">
        <v>2</v>
      </c>
      <c r="Y427" s="2">
        <v>7.5</v>
      </c>
      <c r="Z427" s="2">
        <v>6.8</v>
      </c>
      <c r="AA427" s="2">
        <v>9</v>
      </c>
      <c r="AB427" s="2">
        <v>9.1999999999999993</v>
      </c>
      <c r="AC427" s="2">
        <v>9.3000000000000007</v>
      </c>
      <c r="AD427" s="2">
        <v>6.5</v>
      </c>
      <c r="AE427" s="2">
        <v>8.3000000000000007</v>
      </c>
      <c r="AF427" s="2">
        <v>6.5</v>
      </c>
      <c r="AG427" s="2">
        <v>7.5</v>
      </c>
      <c r="AH427" s="2">
        <v>6.5</v>
      </c>
      <c r="AI427" s="2">
        <v>5.2</v>
      </c>
      <c r="AJ427" s="2">
        <v>5.3</v>
      </c>
      <c r="AK427" s="2">
        <v>6.2</v>
      </c>
      <c r="AL427" s="2">
        <v>5.3</v>
      </c>
      <c r="AM427" s="2">
        <v>4.8</v>
      </c>
      <c r="AN427" s="2">
        <v>4.4000000000000004</v>
      </c>
      <c r="AO427" s="2">
        <v>4.8</v>
      </c>
      <c r="AP427" s="2">
        <v>4.3</v>
      </c>
      <c r="AQ427" s="2">
        <v>4</v>
      </c>
      <c r="AR427" s="2">
        <v>5</v>
      </c>
      <c r="AS427" s="2">
        <f t="shared" si="230"/>
        <v>4.93</v>
      </c>
      <c r="AT427" s="2">
        <f t="shared" si="231"/>
        <v>1.5700636942675157</v>
      </c>
      <c r="AU427" s="2">
        <v>5</v>
      </c>
      <c r="AV427" s="2">
        <v>10</v>
      </c>
      <c r="AW427" s="2">
        <v>10</v>
      </c>
      <c r="AX427" s="2">
        <v>10</v>
      </c>
      <c r="AY427" s="2">
        <v>5</v>
      </c>
      <c r="AZ427" s="2">
        <v>10</v>
      </c>
      <c r="BA427" s="2">
        <v>5</v>
      </c>
      <c r="BB427" s="2">
        <v>5</v>
      </c>
      <c r="BC427" s="2">
        <v>10</v>
      </c>
      <c r="BD427" s="2">
        <v>5</v>
      </c>
      <c r="BE427" s="2" t="s">
        <v>123</v>
      </c>
      <c r="BF427" s="2" t="s">
        <v>94</v>
      </c>
      <c r="BG427" s="2" t="s">
        <v>11</v>
      </c>
      <c r="BH427" s="3"/>
      <c r="BO427" s="2">
        <v>205</v>
      </c>
      <c r="BP427" s="2">
        <v>30.6</v>
      </c>
      <c r="BQ427" s="2">
        <v>3</v>
      </c>
      <c r="BR427" s="2">
        <v>8.3000000000000007</v>
      </c>
      <c r="BS427" s="2">
        <v>7</v>
      </c>
      <c r="BT427" s="2">
        <v>2</v>
      </c>
      <c r="BU427" s="2">
        <v>5.7</v>
      </c>
      <c r="BV427" s="2">
        <v>5</v>
      </c>
      <c r="BW427" s="2">
        <v>5.2</v>
      </c>
      <c r="BX427" s="2">
        <v>5.5</v>
      </c>
      <c r="BY427" s="2">
        <v>5.4</v>
      </c>
      <c r="BZ427" s="2">
        <v>6</v>
      </c>
      <c r="CA427" s="2">
        <v>5.5</v>
      </c>
      <c r="CB427" s="2">
        <v>6</v>
      </c>
      <c r="CC427" s="2">
        <v>5</v>
      </c>
      <c r="CD427" s="2">
        <v>5.5</v>
      </c>
      <c r="CE427" s="2">
        <v>4.4000000000000004</v>
      </c>
      <c r="CF427" s="2">
        <v>3.6</v>
      </c>
      <c r="CG427" s="2">
        <v>4.2</v>
      </c>
      <c r="CH427" s="2">
        <v>4</v>
      </c>
      <c r="CI427" s="2">
        <v>4.2</v>
      </c>
      <c r="CJ427" s="2">
        <v>4.3</v>
      </c>
      <c r="CK427" s="2">
        <v>4</v>
      </c>
      <c r="CL427" s="2">
        <v>4</v>
      </c>
      <c r="CM427" s="2">
        <v>4.5999999999999996</v>
      </c>
      <c r="CN427" s="2">
        <v>4</v>
      </c>
      <c r="CO427" s="2">
        <v>5</v>
      </c>
      <c r="CP427" s="2">
        <v>5</v>
      </c>
      <c r="CQ427" s="2">
        <v>5</v>
      </c>
      <c r="CR427" s="2">
        <v>5</v>
      </c>
      <c r="CS427" s="2">
        <v>5</v>
      </c>
      <c r="CT427" s="2">
        <v>5</v>
      </c>
      <c r="CU427" s="2">
        <v>5</v>
      </c>
      <c r="CV427" s="2">
        <v>5</v>
      </c>
      <c r="CW427" s="2">
        <v>5</v>
      </c>
      <c r="CX427" s="2">
        <v>5</v>
      </c>
      <c r="CY427" s="2">
        <v>2</v>
      </c>
      <c r="CZ427" s="2" t="s">
        <v>94</v>
      </c>
      <c r="DA427" s="2" t="s">
        <v>12</v>
      </c>
    </row>
    <row r="428" spans="1:107" x14ac:dyDescent="0.3">
      <c r="A428" s="2">
        <v>427</v>
      </c>
      <c r="B428" s="2">
        <v>2</v>
      </c>
      <c r="C428" s="2">
        <v>1</v>
      </c>
      <c r="D428" s="2">
        <v>12</v>
      </c>
      <c r="E428" s="2" t="s">
        <v>78</v>
      </c>
      <c r="F428" s="2" t="s">
        <v>5</v>
      </c>
      <c r="I428" s="2">
        <v>1</v>
      </c>
      <c r="AS428" s="2" t="e">
        <f t="shared" si="230"/>
        <v>#DIV/0!</v>
      </c>
      <c r="AT428" s="2" t="e">
        <f t="shared" si="231"/>
        <v>#DIV/0!</v>
      </c>
      <c r="BH428" s="3"/>
    </row>
    <row r="429" spans="1:107" x14ac:dyDescent="0.3">
      <c r="A429" s="2">
        <v>428</v>
      </c>
      <c r="B429" s="2">
        <v>2</v>
      </c>
      <c r="C429" s="2">
        <v>2</v>
      </c>
      <c r="D429" s="2">
        <v>12</v>
      </c>
      <c r="E429" s="2" t="s">
        <v>78</v>
      </c>
      <c r="F429" s="2" t="s">
        <v>5</v>
      </c>
      <c r="I429" s="2">
        <v>1</v>
      </c>
      <c r="AS429" s="2" t="e">
        <f t="shared" si="230"/>
        <v>#DIV/0!</v>
      </c>
      <c r="AT429" s="2" t="e">
        <f t="shared" si="231"/>
        <v>#DIV/0!</v>
      </c>
      <c r="BH429" s="3"/>
    </row>
    <row r="430" spans="1:107" x14ac:dyDescent="0.3">
      <c r="A430" s="2">
        <v>429</v>
      </c>
      <c r="B430" s="2">
        <v>2</v>
      </c>
      <c r="C430" s="2">
        <v>3</v>
      </c>
      <c r="D430" s="2">
        <v>12</v>
      </c>
      <c r="E430" s="2" t="s">
        <v>78</v>
      </c>
      <c r="F430" s="2" t="s">
        <v>5</v>
      </c>
      <c r="I430" s="2">
        <v>1</v>
      </c>
      <c r="AS430" s="2" t="e">
        <f t="shared" si="230"/>
        <v>#DIV/0!</v>
      </c>
      <c r="AT430" s="2" t="e">
        <f t="shared" si="231"/>
        <v>#DIV/0!</v>
      </c>
      <c r="BH430" s="3"/>
    </row>
    <row r="431" spans="1:107" x14ac:dyDescent="0.3">
      <c r="A431" s="2">
        <v>430</v>
      </c>
      <c r="B431" s="2">
        <v>2</v>
      </c>
      <c r="C431" s="2">
        <v>1</v>
      </c>
      <c r="D431" s="2">
        <v>12</v>
      </c>
      <c r="E431" s="2" t="s">
        <v>77</v>
      </c>
      <c r="F431" s="2" t="s">
        <v>5</v>
      </c>
      <c r="I431" s="2">
        <v>1</v>
      </c>
      <c r="AS431" s="2" t="e">
        <f t="shared" si="230"/>
        <v>#DIV/0!</v>
      </c>
      <c r="AT431" s="2" t="e">
        <f t="shared" si="231"/>
        <v>#DIV/0!</v>
      </c>
      <c r="BH431" s="3"/>
    </row>
    <row r="432" spans="1:107" x14ac:dyDescent="0.3">
      <c r="A432" s="2">
        <v>431</v>
      </c>
      <c r="B432" s="2">
        <v>2</v>
      </c>
      <c r="C432" s="2">
        <v>2</v>
      </c>
      <c r="D432" s="2">
        <v>12</v>
      </c>
      <c r="E432" s="2" t="s">
        <v>77</v>
      </c>
      <c r="F432" s="2" t="s">
        <v>5</v>
      </c>
      <c r="I432" s="2">
        <v>1</v>
      </c>
      <c r="AS432" s="2" t="e">
        <f t="shared" si="230"/>
        <v>#DIV/0!</v>
      </c>
      <c r="AT432" s="2" t="e">
        <f t="shared" si="231"/>
        <v>#DIV/0!</v>
      </c>
      <c r="BH432" s="3"/>
    </row>
    <row r="433" spans="1:151" x14ac:dyDescent="0.3">
      <c r="A433" s="2">
        <v>432</v>
      </c>
      <c r="B433" s="2">
        <v>2</v>
      </c>
      <c r="C433" s="2">
        <v>3</v>
      </c>
      <c r="D433" s="2">
        <v>12</v>
      </c>
      <c r="E433" s="2" t="s">
        <v>77</v>
      </c>
      <c r="F433" s="2" t="s">
        <v>5</v>
      </c>
      <c r="I433" s="2">
        <v>1</v>
      </c>
      <c r="AS433" s="2" t="e">
        <f t="shared" si="230"/>
        <v>#DIV/0!</v>
      </c>
      <c r="AT433" s="2" t="e">
        <f t="shared" si="231"/>
        <v>#DIV/0!</v>
      </c>
      <c r="BH433" s="3"/>
    </row>
    <row r="434" spans="1:151" x14ac:dyDescent="0.3">
      <c r="A434" s="2">
        <v>433</v>
      </c>
      <c r="B434" s="2">
        <v>3</v>
      </c>
      <c r="C434" s="2">
        <v>1</v>
      </c>
      <c r="D434" s="2">
        <v>13</v>
      </c>
      <c r="E434" s="2" t="s">
        <v>13</v>
      </c>
      <c r="F434" s="2" t="s">
        <v>14</v>
      </c>
      <c r="G434" s="2" t="s">
        <v>15</v>
      </c>
      <c r="H434" s="2">
        <v>1</v>
      </c>
      <c r="J434" s="3">
        <v>43598</v>
      </c>
      <c r="K434" s="3">
        <v>43863</v>
      </c>
      <c r="L434" s="3" t="s">
        <v>188</v>
      </c>
      <c r="M434" s="7">
        <f t="shared" ref="M434:M465" si="250">K:K-J:J</f>
        <v>265</v>
      </c>
      <c r="N434" s="7">
        <f t="shared" si="228"/>
        <v>8.8333333333333339</v>
      </c>
      <c r="O434" s="3">
        <v>44300</v>
      </c>
      <c r="P434" s="7">
        <f t="shared" ref="P434:P475" si="251">O:O-K:K</f>
        <v>437</v>
      </c>
      <c r="Q434" s="7">
        <f t="shared" si="229"/>
        <v>14.566666666666666</v>
      </c>
      <c r="R434" s="2">
        <v>17</v>
      </c>
      <c r="S434" s="2">
        <v>303</v>
      </c>
      <c r="T434" s="2">
        <v>40.5</v>
      </c>
      <c r="U434" s="2">
        <v>17</v>
      </c>
      <c r="V434" s="2">
        <v>1.57</v>
      </c>
      <c r="W434" s="2">
        <v>9</v>
      </c>
      <c r="X434" s="2">
        <v>2</v>
      </c>
      <c r="Y434" s="2">
        <v>8.6</v>
      </c>
      <c r="Z434" s="2">
        <v>8.6999999999999993</v>
      </c>
      <c r="AA434" s="2">
        <v>7</v>
      </c>
      <c r="AB434" s="2">
        <v>8</v>
      </c>
      <c r="AC434" s="2">
        <v>10</v>
      </c>
      <c r="AD434" s="2">
        <v>8.6999999999999993</v>
      </c>
      <c r="AE434" s="2">
        <v>7.5</v>
      </c>
      <c r="AF434" s="2">
        <v>7.2</v>
      </c>
      <c r="AG434" s="2">
        <v>6.8</v>
      </c>
      <c r="AH434" s="2">
        <v>6.4</v>
      </c>
      <c r="AI434" s="2">
        <v>5.3</v>
      </c>
      <c r="AJ434" s="2">
        <v>4.5999999999999996</v>
      </c>
      <c r="AK434" s="2">
        <v>5.2</v>
      </c>
      <c r="AL434" s="2">
        <v>4.5</v>
      </c>
      <c r="AM434" s="2">
        <v>5.8</v>
      </c>
      <c r="AN434" s="2">
        <v>4.8</v>
      </c>
      <c r="AO434" s="2">
        <v>5.4</v>
      </c>
      <c r="AP434" s="2">
        <v>5.3</v>
      </c>
      <c r="AQ434" s="2">
        <v>5.4</v>
      </c>
      <c r="AR434" s="2">
        <v>4.2</v>
      </c>
      <c r="AS434" s="2">
        <f t="shared" si="230"/>
        <v>5.05</v>
      </c>
      <c r="AT434" s="2">
        <f t="shared" si="231"/>
        <v>1.60828025477707</v>
      </c>
      <c r="AU434" s="2">
        <v>10</v>
      </c>
      <c r="AV434" s="2">
        <v>9</v>
      </c>
      <c r="AW434" s="2">
        <v>8</v>
      </c>
      <c r="AX434" s="2">
        <v>8</v>
      </c>
      <c r="AY434" s="2">
        <v>12</v>
      </c>
      <c r="AZ434" s="2">
        <v>10</v>
      </c>
      <c r="BA434" s="2">
        <v>9</v>
      </c>
      <c r="BB434" s="2">
        <v>8</v>
      </c>
      <c r="BC434" s="2">
        <v>9</v>
      </c>
      <c r="BD434" s="2">
        <v>6</v>
      </c>
      <c r="BE434" s="2" t="s">
        <v>95</v>
      </c>
      <c r="BF434" s="2" t="s">
        <v>94</v>
      </c>
      <c r="BG434" s="2" t="s">
        <v>11</v>
      </c>
      <c r="BH434" s="3">
        <v>44338</v>
      </c>
      <c r="BI434" s="3" t="s">
        <v>189</v>
      </c>
      <c r="BJ434" s="3">
        <v>44541</v>
      </c>
      <c r="BK434" s="8">
        <f t="shared" si="239"/>
        <v>203</v>
      </c>
      <c r="BL434" s="8">
        <f t="shared" si="240"/>
        <v>6.7666666666666666</v>
      </c>
      <c r="BM434" s="8">
        <f t="shared" si="234"/>
        <v>241</v>
      </c>
      <c r="BN434" s="9">
        <f t="shared" si="245"/>
        <v>8.0333333333333332</v>
      </c>
      <c r="BO434" s="2">
        <v>256</v>
      </c>
      <c r="BP434" s="2">
        <v>28</v>
      </c>
      <c r="BQ434" s="2">
        <v>3</v>
      </c>
      <c r="BR434" s="2">
        <v>0.89500000000000002</v>
      </c>
      <c r="BS434" s="2">
        <v>6</v>
      </c>
      <c r="BT434" s="2">
        <v>2</v>
      </c>
      <c r="BU434" s="2">
        <v>7.5</v>
      </c>
      <c r="BV434" s="2">
        <v>6.8</v>
      </c>
      <c r="BW434" s="2">
        <v>7.4</v>
      </c>
      <c r="BX434" s="2">
        <v>7.6</v>
      </c>
      <c r="BY434" s="2">
        <v>6.3</v>
      </c>
      <c r="BZ434" s="2">
        <v>7.6</v>
      </c>
      <c r="CA434" s="2">
        <v>8</v>
      </c>
      <c r="CB434" s="2">
        <v>7</v>
      </c>
      <c r="CC434" s="2">
        <v>7</v>
      </c>
      <c r="CD434" s="2">
        <v>5.7</v>
      </c>
      <c r="CE434" s="2">
        <v>5.2</v>
      </c>
      <c r="CF434" s="2">
        <v>4.5</v>
      </c>
      <c r="CG434" s="2">
        <v>4.7</v>
      </c>
      <c r="CH434" s="2">
        <v>4.2</v>
      </c>
      <c r="CI434" s="2">
        <v>4.5</v>
      </c>
      <c r="CJ434" s="2">
        <v>4.2</v>
      </c>
      <c r="CK434" s="2">
        <v>3.8</v>
      </c>
      <c r="CL434" s="2">
        <v>4.3</v>
      </c>
      <c r="CM434" s="2">
        <v>4.4000000000000004</v>
      </c>
      <c r="CN434" s="2">
        <v>4.5</v>
      </c>
      <c r="CO434" s="2">
        <v>10</v>
      </c>
      <c r="CP434" s="2">
        <v>5</v>
      </c>
      <c r="CQ434" s="2">
        <v>5</v>
      </c>
      <c r="CR434" s="2">
        <v>5</v>
      </c>
      <c r="CS434" s="2">
        <v>5</v>
      </c>
      <c r="CT434" s="2">
        <v>5</v>
      </c>
      <c r="CU434" s="2">
        <v>10</v>
      </c>
      <c r="CV434" s="2">
        <v>5</v>
      </c>
      <c r="CW434" s="2">
        <v>5</v>
      </c>
      <c r="CX434" s="2">
        <v>5</v>
      </c>
      <c r="CY434" s="2" t="s">
        <v>123</v>
      </c>
      <c r="CZ434" s="2" t="s">
        <v>94</v>
      </c>
      <c r="DA434" s="2" t="s">
        <v>12</v>
      </c>
      <c r="DB434" s="3">
        <v>44460</v>
      </c>
      <c r="DC434" s="3" t="s">
        <v>191</v>
      </c>
      <c r="DD434" s="3">
        <v>44642</v>
      </c>
      <c r="DE434" s="8">
        <f t="shared" ref="DE434:DE449" si="252">DD:DD-DB:DB</f>
        <v>182</v>
      </c>
      <c r="DF434" s="8">
        <f t="shared" ref="DF434:DF449" si="253">DE434/30</f>
        <v>6.0666666666666664</v>
      </c>
      <c r="DG434" s="8">
        <f t="shared" ref="DG434:DG449" si="254">DD:DD-BJ:BJ</f>
        <v>101</v>
      </c>
      <c r="DH434" s="9">
        <f t="shared" ref="DH434:DH449" si="255">DG:DG/30</f>
        <v>3.3666666666666667</v>
      </c>
      <c r="DI434" s="2">
        <v>460</v>
      </c>
      <c r="DJ434" s="2">
        <v>34</v>
      </c>
      <c r="DK434" s="2">
        <v>3</v>
      </c>
      <c r="DL434" s="2">
        <v>1.325</v>
      </c>
      <c r="DM434" s="2">
        <v>8</v>
      </c>
      <c r="DN434" s="2">
        <v>2</v>
      </c>
      <c r="DO434" s="2">
        <v>9</v>
      </c>
      <c r="DP434" s="2">
        <v>8.8000000000000007</v>
      </c>
      <c r="DQ434" s="2">
        <v>8.6</v>
      </c>
      <c r="DR434" s="2">
        <v>8.6999999999999993</v>
      </c>
      <c r="DS434" s="2">
        <v>9</v>
      </c>
      <c r="DT434" s="2">
        <v>8.6999999999999993</v>
      </c>
      <c r="DU434" s="2">
        <v>9</v>
      </c>
      <c r="DV434" s="2">
        <v>9.3000000000000007</v>
      </c>
      <c r="DW434" s="2">
        <v>8.5</v>
      </c>
      <c r="DX434" s="2">
        <v>8</v>
      </c>
      <c r="DY434" s="2">
        <v>5</v>
      </c>
      <c r="DZ434" s="2">
        <v>5.5</v>
      </c>
      <c r="EA434" s="2">
        <v>6.3</v>
      </c>
      <c r="EB434" s="2">
        <v>6</v>
      </c>
      <c r="EC434" s="2">
        <v>5</v>
      </c>
      <c r="ED434" s="2">
        <v>5</v>
      </c>
      <c r="EE434" s="2">
        <v>4.8</v>
      </c>
      <c r="EF434" s="2">
        <v>5.2</v>
      </c>
      <c r="EG434" s="2">
        <v>4.5999999999999996</v>
      </c>
      <c r="EH434" s="2">
        <v>4.8</v>
      </c>
      <c r="EI434" s="2">
        <v>10</v>
      </c>
      <c r="EJ434" s="2">
        <v>15</v>
      </c>
      <c r="EK434" s="2">
        <v>15</v>
      </c>
      <c r="EL434" s="2">
        <v>10</v>
      </c>
      <c r="EM434" s="2">
        <v>10</v>
      </c>
      <c r="EN434" s="2">
        <v>10</v>
      </c>
      <c r="EO434" s="2">
        <v>10</v>
      </c>
      <c r="EP434" s="2">
        <v>15</v>
      </c>
      <c r="EQ434" s="2">
        <v>10</v>
      </c>
      <c r="ER434" s="2">
        <v>10</v>
      </c>
      <c r="ES434" s="2">
        <v>1</v>
      </c>
      <c r="ET434" s="2" t="s">
        <v>94</v>
      </c>
      <c r="EU434" s="2" t="s">
        <v>18</v>
      </c>
    </row>
    <row r="435" spans="1:151" x14ac:dyDescent="0.3">
      <c r="A435" s="2">
        <v>434</v>
      </c>
      <c r="B435" s="2">
        <v>3</v>
      </c>
      <c r="C435" s="2">
        <v>2</v>
      </c>
      <c r="D435" s="2">
        <v>13</v>
      </c>
      <c r="E435" s="2" t="s">
        <v>13</v>
      </c>
      <c r="F435" s="2" t="s">
        <v>14</v>
      </c>
      <c r="G435" s="2" t="s">
        <v>15</v>
      </c>
      <c r="H435" s="2">
        <v>1</v>
      </c>
      <c r="J435" s="3">
        <v>43598</v>
      </c>
      <c r="K435" s="3">
        <v>43865</v>
      </c>
      <c r="L435" s="3" t="s">
        <v>188</v>
      </c>
      <c r="M435" s="7">
        <f t="shared" si="250"/>
        <v>267</v>
      </c>
      <c r="N435" s="7">
        <f t="shared" si="228"/>
        <v>8.9</v>
      </c>
      <c r="O435" s="3">
        <v>44168</v>
      </c>
      <c r="P435" s="7">
        <f t="shared" si="251"/>
        <v>303</v>
      </c>
      <c r="Q435" s="7">
        <f t="shared" si="229"/>
        <v>10.1</v>
      </c>
      <c r="R435" s="2">
        <v>18</v>
      </c>
      <c r="S435" s="2">
        <v>284</v>
      </c>
      <c r="T435" s="2">
        <v>41</v>
      </c>
      <c r="U435" s="2">
        <v>15</v>
      </c>
      <c r="V435" s="2">
        <v>2.06</v>
      </c>
      <c r="W435" s="2">
        <v>8</v>
      </c>
      <c r="X435" s="2">
        <v>2</v>
      </c>
      <c r="Y435" s="2">
        <v>8.6999999999999993</v>
      </c>
      <c r="Z435" s="2">
        <v>8.6999999999999993</v>
      </c>
      <c r="AA435" s="2">
        <v>10.3</v>
      </c>
      <c r="AB435" s="2">
        <v>8.5</v>
      </c>
      <c r="AC435" s="2">
        <v>8.3000000000000007</v>
      </c>
      <c r="AD435" s="2">
        <v>7.7</v>
      </c>
      <c r="AE435" s="2">
        <v>7.5</v>
      </c>
      <c r="AF435" s="2">
        <v>9</v>
      </c>
      <c r="AG435" s="2">
        <v>7.5</v>
      </c>
      <c r="AH435" s="2">
        <v>7.4</v>
      </c>
      <c r="AI435" s="2">
        <v>6.6</v>
      </c>
      <c r="AJ435" s="2">
        <v>4.2</v>
      </c>
      <c r="AK435" s="2">
        <v>8.4</v>
      </c>
      <c r="AL435" s="2">
        <v>7</v>
      </c>
      <c r="AM435" s="2">
        <v>4.5999999999999996</v>
      </c>
      <c r="AN435" s="2">
        <v>4.2</v>
      </c>
      <c r="AO435" s="2">
        <v>5.3</v>
      </c>
      <c r="AP435" s="2">
        <v>5.2</v>
      </c>
      <c r="AQ435" s="2">
        <v>4.3</v>
      </c>
      <c r="AR435" s="2">
        <v>4.5</v>
      </c>
      <c r="AS435" s="2">
        <f t="shared" si="230"/>
        <v>5.4300000000000006</v>
      </c>
      <c r="AT435" s="2">
        <f t="shared" si="231"/>
        <v>1.729299363057325</v>
      </c>
      <c r="AU435" s="2">
        <v>10</v>
      </c>
      <c r="AV435" s="2">
        <v>7</v>
      </c>
      <c r="AW435" s="2">
        <v>18</v>
      </c>
      <c r="AX435" s="2">
        <v>12</v>
      </c>
      <c r="AY435" s="2">
        <v>8</v>
      </c>
      <c r="AZ435" s="2">
        <v>7</v>
      </c>
      <c r="BA435" s="2">
        <v>9</v>
      </c>
      <c r="BB435" s="2">
        <v>10</v>
      </c>
      <c r="BC435" s="2">
        <v>6</v>
      </c>
      <c r="BD435" s="2">
        <v>7</v>
      </c>
      <c r="BE435" s="2" t="s">
        <v>95</v>
      </c>
      <c r="BF435" s="2" t="s">
        <v>94</v>
      </c>
      <c r="BG435" s="2" t="s">
        <v>11</v>
      </c>
      <c r="BH435" s="3">
        <v>44393</v>
      </c>
      <c r="BI435" s="3" t="s">
        <v>190</v>
      </c>
      <c r="BJ435" s="3">
        <v>44552</v>
      </c>
      <c r="BK435" s="8">
        <f t="shared" si="239"/>
        <v>159</v>
      </c>
      <c r="BL435" s="8">
        <f t="shared" si="240"/>
        <v>5.3</v>
      </c>
      <c r="BM435" s="8">
        <f t="shared" si="234"/>
        <v>384</v>
      </c>
      <c r="BN435" s="9">
        <f t="shared" si="245"/>
        <v>12.8</v>
      </c>
      <c r="BO435" s="2">
        <v>276</v>
      </c>
      <c r="BP435" s="2">
        <v>37.299999999999997</v>
      </c>
      <c r="BQ435" s="2">
        <v>17</v>
      </c>
      <c r="BR435" s="2">
        <v>1.26</v>
      </c>
      <c r="BS435" s="2">
        <v>7</v>
      </c>
      <c r="BT435" s="2">
        <v>2</v>
      </c>
      <c r="BU435" s="2">
        <v>9.5</v>
      </c>
      <c r="BV435" s="2">
        <v>7.4</v>
      </c>
      <c r="BW435" s="2">
        <v>8</v>
      </c>
      <c r="BX435" s="2">
        <v>6.6</v>
      </c>
      <c r="BY435" s="2">
        <v>6.2</v>
      </c>
      <c r="BZ435" s="2">
        <v>7</v>
      </c>
      <c r="CA435" s="2">
        <v>6</v>
      </c>
      <c r="CB435" s="2">
        <v>7.5</v>
      </c>
      <c r="CC435" s="2">
        <v>7.3</v>
      </c>
      <c r="CD435" s="2">
        <v>7</v>
      </c>
      <c r="CE435" s="2">
        <v>5.2</v>
      </c>
      <c r="CF435" s="2">
        <v>4</v>
      </c>
      <c r="CG435" s="2">
        <v>5</v>
      </c>
      <c r="CH435" s="2">
        <v>4.5</v>
      </c>
      <c r="CI435" s="2">
        <v>4</v>
      </c>
      <c r="CJ435" s="2">
        <v>4.4000000000000004</v>
      </c>
      <c r="CK435" s="2">
        <v>4.4000000000000004</v>
      </c>
      <c r="CL435" s="2">
        <v>4.7</v>
      </c>
      <c r="CM435" s="2">
        <v>4.5999999999999996</v>
      </c>
      <c r="CN435" s="2">
        <v>3.8</v>
      </c>
      <c r="CO435" s="2">
        <v>10</v>
      </c>
      <c r="CP435" s="2">
        <v>5</v>
      </c>
      <c r="CQ435" s="2">
        <v>10</v>
      </c>
      <c r="CR435" s="2">
        <v>5</v>
      </c>
      <c r="CS435" s="2">
        <v>5</v>
      </c>
      <c r="CT435" s="2">
        <v>5</v>
      </c>
      <c r="CU435" s="2">
        <v>10</v>
      </c>
      <c r="CV435" s="2">
        <v>10</v>
      </c>
      <c r="CW435" s="2">
        <v>5</v>
      </c>
      <c r="CX435" s="2">
        <v>10</v>
      </c>
      <c r="CY435" s="2" t="s">
        <v>126</v>
      </c>
      <c r="CZ435" s="2" t="s">
        <v>94</v>
      </c>
      <c r="DA435" s="2" t="s">
        <v>12</v>
      </c>
      <c r="DB435" s="3">
        <v>44426</v>
      </c>
      <c r="DC435" s="3" t="s">
        <v>190</v>
      </c>
      <c r="DD435" s="3">
        <v>44642</v>
      </c>
      <c r="DE435" s="8">
        <f t="shared" si="252"/>
        <v>216</v>
      </c>
      <c r="DF435" s="8">
        <f t="shared" si="253"/>
        <v>7.2</v>
      </c>
      <c r="DG435" s="8">
        <f t="shared" si="254"/>
        <v>90</v>
      </c>
      <c r="DH435" s="9">
        <f t="shared" si="255"/>
        <v>3</v>
      </c>
      <c r="DI435" s="2">
        <v>283</v>
      </c>
      <c r="DJ435" s="2">
        <v>38.6</v>
      </c>
      <c r="DK435" s="2">
        <v>5</v>
      </c>
      <c r="DL435" s="2" t="s">
        <v>155</v>
      </c>
      <c r="DM435" s="2">
        <v>6</v>
      </c>
      <c r="DN435" s="2">
        <v>2</v>
      </c>
      <c r="DO435" s="2">
        <v>9</v>
      </c>
      <c r="DP435" s="2">
        <v>8.6999999999999993</v>
      </c>
      <c r="DQ435" s="2">
        <v>8.6</v>
      </c>
      <c r="DR435" s="2">
        <v>9.5</v>
      </c>
      <c r="DS435" s="2">
        <v>8.1999999999999993</v>
      </c>
      <c r="DT435" s="2">
        <v>9</v>
      </c>
      <c r="DU435" s="2">
        <v>8</v>
      </c>
      <c r="DV435" s="2">
        <v>7.8</v>
      </c>
      <c r="DW435" s="2">
        <v>8</v>
      </c>
      <c r="DX435" s="2">
        <v>7</v>
      </c>
      <c r="DY435" s="2">
        <v>5</v>
      </c>
      <c r="DZ435" s="2">
        <v>5</v>
      </c>
      <c r="EA435" s="2">
        <v>5.4</v>
      </c>
      <c r="EB435" s="2">
        <v>4.7</v>
      </c>
      <c r="EC435" s="2">
        <v>5</v>
      </c>
      <c r="ED435" s="2">
        <v>5</v>
      </c>
      <c r="EE435" s="2">
        <v>6</v>
      </c>
      <c r="EF435" s="2">
        <v>5.2</v>
      </c>
      <c r="EG435" s="2">
        <v>4.4000000000000004</v>
      </c>
      <c r="EH435" s="2">
        <v>5</v>
      </c>
      <c r="EI435" s="2">
        <v>10</v>
      </c>
      <c r="EJ435" s="2">
        <v>5</v>
      </c>
      <c r="EK435" s="2">
        <v>10</v>
      </c>
      <c r="EL435" s="2">
        <v>10</v>
      </c>
      <c r="EM435" s="2">
        <v>10</v>
      </c>
      <c r="EN435" s="2">
        <v>10</v>
      </c>
      <c r="EO435" s="2">
        <v>10</v>
      </c>
      <c r="EP435" s="2">
        <v>5</v>
      </c>
      <c r="EQ435" s="2">
        <v>5</v>
      </c>
      <c r="ER435" s="2">
        <v>5</v>
      </c>
      <c r="ES435" s="2">
        <v>1</v>
      </c>
      <c r="ET435" s="2" t="s">
        <v>94</v>
      </c>
      <c r="EU435" s="2" t="s">
        <v>18</v>
      </c>
    </row>
    <row r="436" spans="1:151" x14ac:dyDescent="0.3">
      <c r="A436" s="2">
        <v>435</v>
      </c>
      <c r="B436" s="2">
        <v>3</v>
      </c>
      <c r="C436" s="2">
        <v>3</v>
      </c>
      <c r="D436" s="2">
        <v>13</v>
      </c>
      <c r="E436" s="2" t="s">
        <v>13</v>
      </c>
      <c r="F436" s="2" t="s">
        <v>14</v>
      </c>
      <c r="G436" s="2" t="s">
        <v>15</v>
      </c>
      <c r="H436" s="2">
        <v>1</v>
      </c>
      <c r="J436" s="3">
        <v>43598</v>
      </c>
      <c r="K436" s="3">
        <v>43865</v>
      </c>
      <c r="L436" s="3" t="s">
        <v>188</v>
      </c>
      <c r="M436" s="7">
        <f t="shared" si="250"/>
        <v>267</v>
      </c>
      <c r="N436" s="7">
        <f t="shared" si="228"/>
        <v>8.9</v>
      </c>
      <c r="O436" s="3">
        <v>44165</v>
      </c>
      <c r="P436" s="7">
        <f t="shared" si="251"/>
        <v>300</v>
      </c>
      <c r="Q436" s="7">
        <f t="shared" si="229"/>
        <v>10</v>
      </c>
      <c r="R436" s="2">
        <v>15</v>
      </c>
      <c r="S436" s="2">
        <v>311</v>
      </c>
      <c r="T436" s="2">
        <v>44</v>
      </c>
      <c r="U436" s="2">
        <v>13</v>
      </c>
      <c r="V436" s="2">
        <v>4.1289999999999996</v>
      </c>
      <c r="W436" s="2">
        <v>7</v>
      </c>
      <c r="X436" s="2">
        <v>2</v>
      </c>
      <c r="Y436" s="2">
        <v>13</v>
      </c>
      <c r="Z436" s="2">
        <v>12.8</v>
      </c>
      <c r="AA436" s="2">
        <v>13</v>
      </c>
      <c r="AB436" s="2">
        <v>11.4</v>
      </c>
      <c r="AC436" s="2">
        <v>12.6</v>
      </c>
      <c r="AD436" s="2">
        <v>11</v>
      </c>
      <c r="AE436" s="2">
        <v>11.3</v>
      </c>
      <c r="AF436" s="2">
        <v>10</v>
      </c>
      <c r="AG436" s="2">
        <v>12</v>
      </c>
      <c r="AH436" s="2">
        <v>8</v>
      </c>
      <c r="AI436" s="2">
        <v>17.5</v>
      </c>
      <c r="AJ436" s="2">
        <v>7</v>
      </c>
      <c r="AK436" s="2">
        <v>6</v>
      </c>
      <c r="AL436" s="2">
        <v>5</v>
      </c>
      <c r="AM436" s="2">
        <v>6.5</v>
      </c>
      <c r="AN436" s="2">
        <v>7.4</v>
      </c>
      <c r="AO436" s="2">
        <v>7.8</v>
      </c>
      <c r="AP436" s="2">
        <v>5.7</v>
      </c>
      <c r="AQ436" s="2">
        <v>6.4</v>
      </c>
      <c r="AR436" s="2">
        <v>4.8</v>
      </c>
      <c r="AS436" s="2">
        <f t="shared" si="230"/>
        <v>7.4099999999999993</v>
      </c>
      <c r="AT436" s="2">
        <f t="shared" si="231"/>
        <v>2.3598726114649677</v>
      </c>
      <c r="AU436" s="2">
        <v>32</v>
      </c>
      <c r="AV436" s="2">
        <v>29</v>
      </c>
      <c r="AW436" s="2">
        <v>24</v>
      </c>
      <c r="AX436" s="2">
        <v>20</v>
      </c>
      <c r="AY436" s="2">
        <v>19</v>
      </c>
      <c r="AZ436" s="2">
        <v>24</v>
      </c>
      <c r="BA436" s="2">
        <v>23</v>
      </c>
      <c r="BB436" s="2">
        <v>14</v>
      </c>
      <c r="BC436" s="2">
        <v>20</v>
      </c>
      <c r="BD436" s="2">
        <v>8</v>
      </c>
      <c r="BE436" s="2" t="s">
        <v>95</v>
      </c>
      <c r="BF436" s="2" t="s">
        <v>94</v>
      </c>
      <c r="BG436" s="2" t="s">
        <v>11</v>
      </c>
      <c r="BH436" s="3">
        <v>44121</v>
      </c>
      <c r="BI436" s="3" t="s">
        <v>191</v>
      </c>
      <c r="BJ436" s="3">
        <v>44414</v>
      </c>
      <c r="BK436" s="8">
        <f t="shared" si="239"/>
        <v>293</v>
      </c>
      <c r="BL436" s="8">
        <f t="shared" si="240"/>
        <v>9.7666666666666675</v>
      </c>
      <c r="BM436" s="8">
        <f t="shared" si="234"/>
        <v>249</v>
      </c>
      <c r="BN436" s="9">
        <f t="shared" si="245"/>
        <v>8.3000000000000007</v>
      </c>
      <c r="BO436" s="2">
        <v>296</v>
      </c>
      <c r="BP436" s="2">
        <v>42.5</v>
      </c>
      <c r="BQ436" s="2">
        <v>18</v>
      </c>
      <c r="BR436" s="2">
        <v>2.09</v>
      </c>
      <c r="BS436" s="2">
        <v>8</v>
      </c>
      <c r="BT436" s="2">
        <v>2</v>
      </c>
      <c r="BU436" s="2">
        <v>9.5</v>
      </c>
      <c r="BV436" s="2">
        <v>10.5</v>
      </c>
      <c r="BW436" s="2">
        <v>10.5</v>
      </c>
      <c r="BX436" s="2">
        <v>8</v>
      </c>
      <c r="BY436" s="2">
        <v>9</v>
      </c>
      <c r="BZ436" s="2">
        <v>8.5</v>
      </c>
      <c r="CA436" s="2">
        <v>10.8</v>
      </c>
      <c r="CB436" s="2">
        <v>9.8000000000000007</v>
      </c>
      <c r="CC436" s="2">
        <v>8.5</v>
      </c>
      <c r="CD436" s="2">
        <v>8</v>
      </c>
      <c r="CE436" s="2">
        <v>5.4</v>
      </c>
      <c r="CF436" s="2">
        <v>5.8</v>
      </c>
      <c r="CG436" s="2">
        <v>4.5999999999999996</v>
      </c>
      <c r="CH436" s="2">
        <v>5.4</v>
      </c>
      <c r="CI436" s="2">
        <v>4.5</v>
      </c>
      <c r="CJ436" s="2">
        <v>5.2</v>
      </c>
      <c r="CK436" s="2">
        <v>6</v>
      </c>
      <c r="CL436" s="2">
        <v>4.7</v>
      </c>
      <c r="CM436" s="2">
        <v>4.5999999999999996</v>
      </c>
      <c r="CN436" s="2">
        <v>4</v>
      </c>
      <c r="CO436" s="2">
        <v>10</v>
      </c>
      <c r="CP436" s="2">
        <v>15</v>
      </c>
      <c r="CQ436" s="2">
        <v>15</v>
      </c>
      <c r="CR436" s="2">
        <v>10</v>
      </c>
      <c r="CS436" s="2">
        <v>10</v>
      </c>
      <c r="CT436" s="2">
        <v>10</v>
      </c>
      <c r="CU436" s="2">
        <v>20</v>
      </c>
      <c r="CV436" s="2">
        <v>10</v>
      </c>
      <c r="CW436" s="2">
        <v>10</v>
      </c>
      <c r="CX436" s="2">
        <v>5</v>
      </c>
      <c r="CY436" s="2" t="s">
        <v>126</v>
      </c>
      <c r="CZ436" s="2" t="s">
        <v>94</v>
      </c>
      <c r="DA436" s="2" t="s">
        <v>12</v>
      </c>
      <c r="DB436" s="3">
        <v>44354</v>
      </c>
      <c r="DC436" s="3" t="s">
        <v>190</v>
      </c>
      <c r="DD436" s="3">
        <v>44541</v>
      </c>
      <c r="DE436" s="8">
        <f t="shared" si="252"/>
        <v>187</v>
      </c>
      <c r="DF436" s="8">
        <f t="shared" si="253"/>
        <v>6.2333333333333334</v>
      </c>
      <c r="DG436" s="8">
        <f t="shared" si="254"/>
        <v>127</v>
      </c>
      <c r="DH436" s="9">
        <f t="shared" si="255"/>
        <v>4.2333333333333334</v>
      </c>
      <c r="DI436" s="2">
        <v>283</v>
      </c>
      <c r="DJ436" s="2">
        <v>33.6</v>
      </c>
      <c r="DK436" s="2">
        <v>3</v>
      </c>
      <c r="DL436" s="2">
        <v>1.7849999999999999</v>
      </c>
      <c r="DM436" s="2">
        <v>9</v>
      </c>
      <c r="DN436" s="2">
        <v>2</v>
      </c>
      <c r="DO436" s="2">
        <v>9</v>
      </c>
      <c r="DP436" s="2">
        <v>7.7</v>
      </c>
      <c r="DQ436" s="2">
        <v>8</v>
      </c>
      <c r="DR436" s="2">
        <v>8.5</v>
      </c>
      <c r="DS436" s="2">
        <v>9.5</v>
      </c>
      <c r="DT436" s="2">
        <v>7.7</v>
      </c>
      <c r="DU436" s="2">
        <v>8.1999999999999993</v>
      </c>
      <c r="DV436" s="2">
        <v>8</v>
      </c>
      <c r="DW436" s="2">
        <v>8.5</v>
      </c>
      <c r="DX436" s="2">
        <v>6.5</v>
      </c>
      <c r="DY436" s="2">
        <v>4.5</v>
      </c>
      <c r="DZ436" s="2">
        <v>4.5999999999999996</v>
      </c>
      <c r="EA436" s="2">
        <v>4.5999999999999996</v>
      </c>
      <c r="EB436" s="2">
        <v>4.7</v>
      </c>
      <c r="EC436" s="2">
        <v>5.2</v>
      </c>
      <c r="ED436" s="2">
        <v>4.5999999999999996</v>
      </c>
      <c r="EE436" s="2">
        <v>4.7</v>
      </c>
      <c r="EF436" s="2">
        <v>4.5</v>
      </c>
      <c r="EG436" s="2">
        <v>5</v>
      </c>
      <c r="EH436" s="2">
        <v>4.3</v>
      </c>
      <c r="EI436" s="2">
        <v>10</v>
      </c>
      <c r="EJ436" s="2">
        <v>10</v>
      </c>
      <c r="EK436" s="2">
        <v>5</v>
      </c>
      <c r="EL436" s="2">
        <v>10</v>
      </c>
      <c r="EM436" s="2">
        <v>10</v>
      </c>
      <c r="EN436" s="2">
        <v>5</v>
      </c>
      <c r="EO436" s="2">
        <v>10</v>
      </c>
      <c r="EP436" s="2">
        <v>5</v>
      </c>
      <c r="EQ436" s="2">
        <v>10</v>
      </c>
      <c r="ER436" s="2">
        <v>5</v>
      </c>
      <c r="ES436" s="2" t="s">
        <v>126</v>
      </c>
      <c r="ET436" s="2" t="s">
        <v>94</v>
      </c>
      <c r="EU436" s="2" t="s">
        <v>18</v>
      </c>
    </row>
    <row r="437" spans="1:151" x14ac:dyDescent="0.3">
      <c r="A437" s="2">
        <v>436</v>
      </c>
      <c r="B437" s="2">
        <v>3</v>
      </c>
      <c r="C437" s="2">
        <v>1</v>
      </c>
      <c r="D437" s="2">
        <v>13</v>
      </c>
      <c r="E437" s="2" t="s">
        <v>49</v>
      </c>
      <c r="F437" s="2" t="s">
        <v>17</v>
      </c>
      <c r="G437" s="2" t="s">
        <v>10</v>
      </c>
      <c r="H437" s="2">
        <v>1</v>
      </c>
      <c r="J437" s="3">
        <v>43598</v>
      </c>
      <c r="K437" s="3">
        <v>43846</v>
      </c>
      <c r="L437" s="3" t="s">
        <v>188</v>
      </c>
      <c r="M437" s="7">
        <f t="shared" si="250"/>
        <v>248</v>
      </c>
      <c r="N437" s="7">
        <f t="shared" si="228"/>
        <v>8.2666666666666675</v>
      </c>
      <c r="O437" s="3">
        <v>44126</v>
      </c>
      <c r="P437" s="7">
        <f t="shared" si="251"/>
        <v>280</v>
      </c>
      <c r="Q437" s="7">
        <f t="shared" si="229"/>
        <v>9.3333333333333339</v>
      </c>
      <c r="R437" s="2">
        <v>15</v>
      </c>
      <c r="S437" s="2">
        <v>390</v>
      </c>
      <c r="T437" s="2">
        <v>51.2</v>
      </c>
      <c r="U437" s="2">
        <v>10</v>
      </c>
      <c r="V437" s="2">
        <v>46</v>
      </c>
      <c r="W437" s="2">
        <v>13</v>
      </c>
      <c r="X437" s="2">
        <v>2</v>
      </c>
      <c r="Y437" s="2">
        <v>28.7</v>
      </c>
      <c r="Z437" s="2">
        <v>26.6</v>
      </c>
      <c r="AA437" s="2">
        <v>30.5</v>
      </c>
      <c r="AB437" s="2">
        <v>23</v>
      </c>
      <c r="AC437" s="2">
        <v>29</v>
      </c>
      <c r="AD437" s="2">
        <v>22.6</v>
      </c>
      <c r="AE437" s="2">
        <v>23</v>
      </c>
      <c r="AF437" s="2">
        <v>23</v>
      </c>
      <c r="AG437" s="2">
        <v>25</v>
      </c>
      <c r="AH437" s="2">
        <v>26</v>
      </c>
      <c r="AI437" s="2">
        <v>11.2</v>
      </c>
      <c r="AJ437" s="2">
        <v>10.8</v>
      </c>
      <c r="AK437" s="2">
        <v>11</v>
      </c>
      <c r="AL437" s="2">
        <v>10.5</v>
      </c>
      <c r="AM437" s="2">
        <v>11.6</v>
      </c>
      <c r="AN437" s="2">
        <v>10.3</v>
      </c>
      <c r="AO437" s="2">
        <v>9.6</v>
      </c>
      <c r="AP437" s="2">
        <v>10.8</v>
      </c>
      <c r="AQ437" s="2">
        <v>10.5</v>
      </c>
      <c r="AR437" s="2">
        <v>11</v>
      </c>
      <c r="AS437" s="2">
        <f t="shared" si="230"/>
        <v>10.73</v>
      </c>
      <c r="AT437" s="2">
        <f t="shared" si="231"/>
        <v>3.4171974522292992</v>
      </c>
      <c r="AU437" s="2">
        <v>156</v>
      </c>
      <c r="AV437" s="2">
        <v>149</v>
      </c>
      <c r="AW437" s="2">
        <v>166</v>
      </c>
      <c r="AX437" s="2">
        <v>133</v>
      </c>
      <c r="AY437" s="2">
        <v>163</v>
      </c>
      <c r="AZ437" s="2">
        <v>130</v>
      </c>
      <c r="BA437" s="2">
        <v>125</v>
      </c>
      <c r="BB437" s="2">
        <v>132</v>
      </c>
      <c r="BC437" s="2">
        <v>140</v>
      </c>
      <c r="BD437" s="2">
        <v>150</v>
      </c>
      <c r="BE437" s="2">
        <v>1</v>
      </c>
      <c r="BF437" s="2" t="s">
        <v>94</v>
      </c>
      <c r="BG437" s="2" t="s">
        <v>11</v>
      </c>
      <c r="BH437" s="3">
        <v>44164</v>
      </c>
      <c r="BI437" s="3" t="s">
        <v>192</v>
      </c>
      <c r="BJ437" s="3">
        <v>44484</v>
      </c>
      <c r="BK437" s="8">
        <f t="shared" si="239"/>
        <v>320</v>
      </c>
      <c r="BL437" s="8">
        <f t="shared" si="240"/>
        <v>10.666666666666666</v>
      </c>
      <c r="BM437" s="8">
        <f t="shared" si="234"/>
        <v>358</v>
      </c>
      <c r="BN437" s="9">
        <f t="shared" si="245"/>
        <v>11.933333333333334</v>
      </c>
      <c r="BO437" s="2">
        <v>432</v>
      </c>
      <c r="BP437" s="2">
        <v>68.7</v>
      </c>
      <c r="BQ437" s="2">
        <v>17</v>
      </c>
      <c r="BR437" s="2">
        <v>38.055</v>
      </c>
      <c r="BS437" s="2">
        <v>13</v>
      </c>
      <c r="BT437" s="2">
        <v>2</v>
      </c>
      <c r="BU437" s="2">
        <v>31.5</v>
      </c>
      <c r="BV437" s="2">
        <v>27.2</v>
      </c>
      <c r="BW437" s="2">
        <v>28</v>
      </c>
      <c r="BX437" s="2">
        <v>29.4</v>
      </c>
      <c r="BY437" s="2">
        <v>26</v>
      </c>
      <c r="BZ437" s="2">
        <v>25.7</v>
      </c>
      <c r="CA437" s="2">
        <v>27</v>
      </c>
      <c r="CB437" s="2">
        <v>24.6</v>
      </c>
      <c r="CC437" s="2">
        <v>25</v>
      </c>
      <c r="CD437" s="2">
        <v>22</v>
      </c>
      <c r="CE437" s="2">
        <v>14.3</v>
      </c>
      <c r="CF437" s="2">
        <v>11.4</v>
      </c>
      <c r="CG437" s="2">
        <v>10.3</v>
      </c>
      <c r="CH437" s="2">
        <v>11</v>
      </c>
      <c r="CI437" s="2">
        <v>10.4</v>
      </c>
      <c r="CJ437" s="2">
        <v>11.5</v>
      </c>
      <c r="CK437" s="2">
        <v>11</v>
      </c>
      <c r="CL437" s="2">
        <v>12</v>
      </c>
      <c r="CM437" s="2">
        <v>10.3</v>
      </c>
      <c r="CN437" s="2">
        <v>10.7</v>
      </c>
      <c r="CO437" s="2">
        <v>205</v>
      </c>
      <c r="CP437" s="2">
        <v>190</v>
      </c>
      <c r="CQ437" s="2">
        <v>175</v>
      </c>
      <c r="CR437" s="2">
        <v>195</v>
      </c>
      <c r="CS437" s="2">
        <v>170</v>
      </c>
      <c r="CT437" s="2">
        <v>185</v>
      </c>
      <c r="CU437" s="2">
        <v>180</v>
      </c>
      <c r="CV437" s="2">
        <v>190</v>
      </c>
      <c r="CW437" s="2">
        <v>150</v>
      </c>
      <c r="CX437" s="2">
        <v>140</v>
      </c>
      <c r="CY437" s="2" t="s">
        <v>136</v>
      </c>
      <c r="CZ437" s="2" t="s">
        <v>94</v>
      </c>
      <c r="DA437" s="2" t="s">
        <v>12</v>
      </c>
      <c r="DB437" s="3">
        <v>44319</v>
      </c>
      <c r="DC437" s="3" t="s">
        <v>189</v>
      </c>
      <c r="DD437" s="3">
        <v>44565</v>
      </c>
      <c r="DE437" s="8">
        <f t="shared" si="252"/>
        <v>246</v>
      </c>
      <c r="DF437" s="8">
        <f t="shared" si="253"/>
        <v>8.1999999999999993</v>
      </c>
      <c r="DG437" s="8">
        <f t="shared" si="254"/>
        <v>81</v>
      </c>
      <c r="DH437" s="9">
        <f t="shared" si="255"/>
        <v>2.7</v>
      </c>
    </row>
    <row r="438" spans="1:151" x14ac:dyDescent="0.3">
      <c r="A438" s="2">
        <v>437</v>
      </c>
      <c r="B438" s="2">
        <v>3</v>
      </c>
      <c r="C438" s="2">
        <v>2</v>
      </c>
      <c r="D438" s="2">
        <v>13</v>
      </c>
      <c r="E438" s="2" t="s">
        <v>49</v>
      </c>
      <c r="F438" s="2" t="s">
        <v>17</v>
      </c>
      <c r="G438" s="2" t="s">
        <v>10</v>
      </c>
      <c r="H438" s="2">
        <v>1</v>
      </c>
      <c r="J438" s="3">
        <v>43598</v>
      </c>
      <c r="K438" s="3">
        <v>43852</v>
      </c>
      <c r="L438" s="3" t="s">
        <v>188</v>
      </c>
      <c r="M438" s="7">
        <f t="shared" si="250"/>
        <v>254</v>
      </c>
      <c r="N438" s="7">
        <f t="shared" si="228"/>
        <v>8.4666666666666668</v>
      </c>
      <c r="O438" s="3">
        <v>44053</v>
      </c>
      <c r="P438" s="7">
        <f t="shared" si="251"/>
        <v>201</v>
      </c>
      <c r="Q438" s="7">
        <f t="shared" si="229"/>
        <v>6.7</v>
      </c>
      <c r="R438" s="2">
        <v>14</v>
      </c>
      <c r="S438" s="2">
        <v>386</v>
      </c>
      <c r="T438" s="2">
        <v>64</v>
      </c>
      <c r="U438" s="2">
        <v>6</v>
      </c>
      <c r="V438" s="2">
        <v>27</v>
      </c>
      <c r="W438" s="2">
        <v>13</v>
      </c>
      <c r="X438" s="2">
        <v>2</v>
      </c>
      <c r="Y438" s="2">
        <v>25.7</v>
      </c>
      <c r="Z438" s="2">
        <v>21</v>
      </c>
      <c r="AA438" s="2">
        <v>23.4</v>
      </c>
      <c r="AB438" s="2">
        <v>19</v>
      </c>
      <c r="AC438" s="2">
        <v>23</v>
      </c>
      <c r="AD438" s="2">
        <v>26.6</v>
      </c>
      <c r="AE438" s="2">
        <v>22</v>
      </c>
      <c r="AF438" s="2">
        <v>24.9</v>
      </c>
      <c r="AG438" s="2">
        <v>22</v>
      </c>
      <c r="AH438" s="2">
        <v>24</v>
      </c>
      <c r="AI438" s="2">
        <v>9.6999999999999993</v>
      </c>
      <c r="AJ438" s="2">
        <v>9.6</v>
      </c>
      <c r="AK438" s="2">
        <v>11</v>
      </c>
      <c r="AL438" s="2">
        <v>9.5</v>
      </c>
      <c r="AM438" s="2">
        <v>9</v>
      </c>
      <c r="AN438" s="2">
        <v>9.1999999999999993</v>
      </c>
      <c r="AO438" s="2">
        <v>9.4</v>
      </c>
      <c r="AP438" s="2">
        <v>9.6</v>
      </c>
      <c r="AQ438" s="2">
        <v>10.6</v>
      </c>
      <c r="AR438" s="2">
        <v>10.199999999999999</v>
      </c>
      <c r="AS438" s="2">
        <f t="shared" si="230"/>
        <v>9.7799999999999994</v>
      </c>
      <c r="AT438" s="2">
        <f t="shared" si="231"/>
        <v>3.114649681528662</v>
      </c>
      <c r="AU438" s="2">
        <v>123</v>
      </c>
      <c r="AV438" s="2">
        <v>95</v>
      </c>
      <c r="AW438" s="2">
        <v>114</v>
      </c>
      <c r="AX438" s="2">
        <v>85</v>
      </c>
      <c r="AY438" s="2">
        <v>87</v>
      </c>
      <c r="AZ438" s="2">
        <v>106</v>
      </c>
      <c r="BA438" s="2">
        <v>98</v>
      </c>
      <c r="BB438" s="2">
        <v>96</v>
      </c>
      <c r="BC438" s="2">
        <v>120</v>
      </c>
      <c r="BD438" s="2">
        <v>118</v>
      </c>
      <c r="BE438" s="2">
        <v>1</v>
      </c>
      <c r="BF438" s="2" t="s">
        <v>94</v>
      </c>
      <c r="BG438" s="2" t="s">
        <v>11</v>
      </c>
      <c r="BH438" s="3">
        <v>44203</v>
      </c>
      <c r="BI438" s="3" t="s">
        <v>188</v>
      </c>
    </row>
    <row r="439" spans="1:151" x14ac:dyDescent="0.3">
      <c r="A439" s="2">
        <v>438</v>
      </c>
      <c r="B439" s="2">
        <v>3</v>
      </c>
      <c r="C439" s="2">
        <v>3</v>
      </c>
      <c r="D439" s="2">
        <v>13</v>
      </c>
      <c r="E439" s="2" t="s">
        <v>49</v>
      </c>
      <c r="F439" s="2" t="s">
        <v>17</v>
      </c>
      <c r="G439" s="2" t="s">
        <v>10</v>
      </c>
      <c r="H439" s="2">
        <v>1</v>
      </c>
      <c r="J439" s="3">
        <v>43598</v>
      </c>
      <c r="K439" s="3">
        <v>43997</v>
      </c>
      <c r="L439" s="3" t="s">
        <v>190</v>
      </c>
      <c r="M439" s="7">
        <f t="shared" si="250"/>
        <v>399</v>
      </c>
      <c r="N439" s="7">
        <f t="shared" si="228"/>
        <v>13.3</v>
      </c>
      <c r="O439" s="3">
        <v>44146</v>
      </c>
      <c r="P439" s="7">
        <f t="shared" si="251"/>
        <v>149</v>
      </c>
      <c r="Q439" s="7">
        <f t="shared" si="229"/>
        <v>4.9666666666666668</v>
      </c>
      <c r="R439" s="2">
        <v>15</v>
      </c>
      <c r="S439" s="2">
        <v>340</v>
      </c>
      <c r="T439" s="2">
        <v>58.2</v>
      </c>
      <c r="U439" s="2">
        <v>12</v>
      </c>
      <c r="V439" s="2">
        <v>37</v>
      </c>
      <c r="W439" s="2">
        <v>13</v>
      </c>
      <c r="X439" s="2">
        <v>2</v>
      </c>
      <c r="Y439" s="2">
        <v>24</v>
      </c>
      <c r="Z439" s="2">
        <v>22</v>
      </c>
      <c r="AA439" s="2">
        <v>26</v>
      </c>
      <c r="AB439" s="2">
        <v>27</v>
      </c>
      <c r="AC439" s="2">
        <v>21</v>
      </c>
      <c r="AD439" s="2">
        <v>14.5</v>
      </c>
      <c r="AE439" s="2">
        <v>25.6</v>
      </c>
      <c r="AF439" s="2">
        <v>19.5</v>
      </c>
      <c r="AG439" s="2">
        <v>21.5</v>
      </c>
      <c r="AH439" s="2">
        <v>22</v>
      </c>
      <c r="AI439" s="2">
        <v>10.4</v>
      </c>
      <c r="AJ439" s="2">
        <v>10.5</v>
      </c>
      <c r="AK439" s="2">
        <v>9.8000000000000007</v>
      </c>
      <c r="AL439" s="2">
        <v>10.5</v>
      </c>
      <c r="AM439" s="2">
        <v>10.6</v>
      </c>
      <c r="AN439" s="2">
        <v>8.1999999999999993</v>
      </c>
      <c r="AO439" s="2">
        <v>11</v>
      </c>
      <c r="AP439" s="2">
        <v>9.5</v>
      </c>
      <c r="AQ439" s="2">
        <v>9.3000000000000007</v>
      </c>
      <c r="AR439" s="2">
        <v>10.4</v>
      </c>
      <c r="AS439" s="2">
        <f t="shared" si="230"/>
        <v>10.02</v>
      </c>
      <c r="AT439" s="2">
        <f t="shared" si="231"/>
        <v>3.1910828025477707</v>
      </c>
      <c r="AU439" s="2">
        <v>120</v>
      </c>
      <c r="AV439" s="2">
        <v>117</v>
      </c>
      <c r="AW439" s="2">
        <v>122</v>
      </c>
      <c r="AX439" s="2">
        <v>144</v>
      </c>
      <c r="AY439" s="2">
        <v>126</v>
      </c>
      <c r="AZ439" s="2">
        <v>42</v>
      </c>
      <c r="BA439" s="2">
        <v>137</v>
      </c>
      <c r="BB439" s="2">
        <v>81</v>
      </c>
      <c r="BC439" s="2">
        <v>97</v>
      </c>
      <c r="BD439" s="2">
        <v>119</v>
      </c>
      <c r="BE439" s="2">
        <v>1</v>
      </c>
      <c r="BF439" s="2" t="s">
        <v>94</v>
      </c>
      <c r="BG439" s="2" t="s">
        <v>11</v>
      </c>
      <c r="BH439" s="3">
        <v>44081</v>
      </c>
      <c r="BI439" s="3" t="s">
        <v>191</v>
      </c>
      <c r="BJ439" s="3">
        <v>44442</v>
      </c>
      <c r="BK439" s="8">
        <f t="shared" si="239"/>
        <v>361</v>
      </c>
      <c r="BL439" s="8">
        <f t="shared" si="240"/>
        <v>12.033333333333333</v>
      </c>
      <c r="BM439" s="8">
        <f t="shared" si="234"/>
        <v>296</v>
      </c>
      <c r="BN439" s="9">
        <f t="shared" si="245"/>
        <v>9.8666666666666671</v>
      </c>
      <c r="BO439" s="2">
        <v>417.2</v>
      </c>
      <c r="BP439" s="2">
        <v>57.8</v>
      </c>
      <c r="BQ439" s="2">
        <v>18</v>
      </c>
      <c r="BR439" s="2">
        <v>24.731999999999999</v>
      </c>
      <c r="BS439" s="2">
        <v>11</v>
      </c>
      <c r="BT439" s="2">
        <v>1</v>
      </c>
      <c r="BU439" s="2">
        <v>22</v>
      </c>
      <c r="BV439" s="2">
        <v>23.2</v>
      </c>
      <c r="BW439" s="2">
        <v>23.5</v>
      </c>
      <c r="BX439" s="2">
        <v>24.6</v>
      </c>
      <c r="BY439" s="2">
        <v>23</v>
      </c>
      <c r="BZ439" s="2">
        <v>25.3</v>
      </c>
      <c r="CA439" s="2">
        <v>23</v>
      </c>
      <c r="CB439" s="2">
        <v>24</v>
      </c>
      <c r="CC439" s="2">
        <v>20.5</v>
      </c>
      <c r="CD439" s="2">
        <v>22</v>
      </c>
      <c r="CE439" s="2">
        <v>10.6</v>
      </c>
      <c r="CF439" s="2">
        <v>10.6</v>
      </c>
      <c r="CG439" s="2">
        <v>10.5</v>
      </c>
      <c r="CH439" s="2">
        <v>11</v>
      </c>
      <c r="CI439" s="2">
        <v>10</v>
      </c>
      <c r="CJ439" s="2">
        <v>11</v>
      </c>
      <c r="CK439" s="2">
        <v>11.8</v>
      </c>
      <c r="CL439" s="2">
        <v>10</v>
      </c>
      <c r="CM439" s="2">
        <v>10.5</v>
      </c>
      <c r="CN439" s="2">
        <v>10.7</v>
      </c>
      <c r="CO439" s="2">
        <v>125</v>
      </c>
      <c r="CP439" s="2">
        <v>135</v>
      </c>
      <c r="CQ439" s="2">
        <v>140</v>
      </c>
      <c r="CR439" s="2">
        <v>145</v>
      </c>
      <c r="CS439" s="2">
        <v>130</v>
      </c>
      <c r="CT439" s="2">
        <v>165</v>
      </c>
      <c r="CU439" s="2">
        <v>145</v>
      </c>
      <c r="CV439" s="2">
        <v>135</v>
      </c>
      <c r="CW439" s="2">
        <v>105</v>
      </c>
      <c r="CX439" s="2">
        <v>130</v>
      </c>
      <c r="CY439" s="2">
        <v>1</v>
      </c>
      <c r="CZ439" s="2" t="s">
        <v>94</v>
      </c>
      <c r="DA439" s="2" t="s">
        <v>12</v>
      </c>
      <c r="DB439" s="3">
        <v>44395</v>
      </c>
      <c r="DC439" s="3" t="s">
        <v>190</v>
      </c>
      <c r="DD439" s="3">
        <v>44529</v>
      </c>
      <c r="DE439" s="8">
        <f t="shared" si="252"/>
        <v>134</v>
      </c>
      <c r="DF439" s="8">
        <f t="shared" si="253"/>
        <v>4.4666666666666668</v>
      </c>
      <c r="DG439" s="8">
        <f t="shared" si="254"/>
        <v>87</v>
      </c>
      <c r="DH439" s="9">
        <f t="shared" si="255"/>
        <v>2.9</v>
      </c>
      <c r="DI439" s="2">
        <v>449</v>
      </c>
      <c r="DJ439" s="2">
        <v>70</v>
      </c>
      <c r="DK439" s="2">
        <v>10</v>
      </c>
      <c r="DL439" s="2">
        <v>18.829999999999998</v>
      </c>
      <c r="DM439" s="2">
        <v>12</v>
      </c>
      <c r="DN439" s="2">
        <v>1</v>
      </c>
      <c r="DO439" s="2">
        <v>20</v>
      </c>
      <c r="DP439" s="2">
        <v>17.5</v>
      </c>
      <c r="DQ439" s="2">
        <v>19</v>
      </c>
      <c r="DR439" s="2">
        <v>19.5</v>
      </c>
      <c r="DS439" s="2">
        <v>20</v>
      </c>
      <c r="DT439" s="2">
        <v>20.2</v>
      </c>
      <c r="DU439" s="2">
        <v>21</v>
      </c>
      <c r="DV439" s="2">
        <v>16</v>
      </c>
      <c r="DW439" s="2">
        <v>18.5</v>
      </c>
      <c r="DX439" s="2">
        <v>15.2</v>
      </c>
      <c r="DY439" s="2">
        <v>7.8</v>
      </c>
      <c r="DZ439" s="2">
        <v>7.7</v>
      </c>
      <c r="EA439" s="2">
        <v>7</v>
      </c>
      <c r="EB439" s="2">
        <v>8.4</v>
      </c>
      <c r="EC439" s="2">
        <v>8</v>
      </c>
      <c r="ED439" s="2">
        <v>8</v>
      </c>
      <c r="EE439" s="2">
        <v>8.3000000000000007</v>
      </c>
      <c r="EF439" s="2">
        <v>7.8</v>
      </c>
      <c r="EG439" s="2">
        <v>7.6</v>
      </c>
      <c r="EH439" s="2">
        <v>7.3</v>
      </c>
      <c r="EI439" s="2">
        <v>65</v>
      </c>
      <c r="EJ439" s="2">
        <v>55</v>
      </c>
      <c r="EK439" s="2">
        <v>45</v>
      </c>
      <c r="EL439" s="2">
        <v>65</v>
      </c>
      <c r="EM439" s="2">
        <v>60</v>
      </c>
      <c r="EN439" s="2">
        <v>65</v>
      </c>
      <c r="EO439" s="2">
        <v>70</v>
      </c>
      <c r="EP439" s="2">
        <v>50</v>
      </c>
      <c r="EQ439" s="2">
        <v>55</v>
      </c>
      <c r="ER439" s="2">
        <v>40</v>
      </c>
      <c r="ES439" s="2" t="s">
        <v>126</v>
      </c>
      <c r="ET439" s="2" t="s">
        <v>94</v>
      </c>
      <c r="EU439" s="2" t="s">
        <v>18</v>
      </c>
    </row>
    <row r="440" spans="1:151" x14ac:dyDescent="0.3">
      <c r="A440" s="2">
        <v>439</v>
      </c>
      <c r="B440" s="2">
        <v>3</v>
      </c>
      <c r="C440" s="2">
        <v>1</v>
      </c>
      <c r="D440" s="2">
        <v>13</v>
      </c>
      <c r="E440" s="2" t="s">
        <v>73</v>
      </c>
      <c r="F440" s="2" t="s">
        <v>17</v>
      </c>
      <c r="G440" s="2" t="s">
        <v>15</v>
      </c>
      <c r="H440" s="2">
        <v>1</v>
      </c>
      <c r="J440" s="3">
        <v>43598</v>
      </c>
      <c r="K440" s="3">
        <v>43902</v>
      </c>
      <c r="L440" s="3" t="s">
        <v>188</v>
      </c>
      <c r="M440" s="7">
        <f t="shared" si="250"/>
        <v>304</v>
      </c>
      <c r="N440" s="7">
        <f t="shared" si="228"/>
        <v>10.133333333333333</v>
      </c>
      <c r="O440" s="3">
        <v>44350</v>
      </c>
      <c r="P440" s="7">
        <f t="shared" si="251"/>
        <v>448</v>
      </c>
      <c r="Q440" s="7">
        <f t="shared" si="229"/>
        <v>14.933333333333334</v>
      </c>
      <c r="R440" s="2">
        <v>21</v>
      </c>
      <c r="S440" s="2">
        <v>300</v>
      </c>
      <c r="T440" s="2">
        <v>63.5</v>
      </c>
      <c r="U440" s="2">
        <v>17</v>
      </c>
      <c r="V440" s="2">
        <v>23.97</v>
      </c>
      <c r="W440" s="2">
        <v>8</v>
      </c>
      <c r="X440" s="2">
        <v>2</v>
      </c>
      <c r="Y440" s="2">
        <v>17.5</v>
      </c>
      <c r="Z440" s="2">
        <v>18</v>
      </c>
      <c r="AA440" s="2">
        <v>22</v>
      </c>
      <c r="AB440" s="2">
        <v>22.6</v>
      </c>
      <c r="AC440" s="2">
        <v>22</v>
      </c>
      <c r="AD440" s="2">
        <v>19.5</v>
      </c>
      <c r="AE440" s="2">
        <v>20</v>
      </c>
      <c r="AF440" s="2">
        <v>20</v>
      </c>
      <c r="AG440" s="2">
        <v>22.5</v>
      </c>
      <c r="AH440" s="2">
        <v>21.7</v>
      </c>
      <c r="AI440" s="2">
        <v>11.4</v>
      </c>
      <c r="AJ440" s="2">
        <v>11.5</v>
      </c>
      <c r="AK440" s="2">
        <v>11.5</v>
      </c>
      <c r="AL440" s="2">
        <v>11.8</v>
      </c>
      <c r="AM440" s="2">
        <v>12</v>
      </c>
      <c r="AN440" s="2">
        <v>11.6</v>
      </c>
      <c r="AO440" s="2">
        <v>11.2</v>
      </c>
      <c r="AP440" s="2">
        <v>11.9</v>
      </c>
      <c r="AQ440" s="2">
        <v>11.4</v>
      </c>
      <c r="AR440" s="2">
        <v>11.5</v>
      </c>
      <c r="AS440" s="2">
        <f t="shared" si="230"/>
        <v>11.580000000000002</v>
      </c>
      <c r="AT440" s="2">
        <f t="shared" si="231"/>
        <v>3.6878980891719748</v>
      </c>
      <c r="AU440" s="2">
        <v>95</v>
      </c>
      <c r="AV440" s="2">
        <v>100</v>
      </c>
      <c r="AW440" s="2">
        <v>120</v>
      </c>
      <c r="AX440" s="2">
        <v>125</v>
      </c>
      <c r="AY440" s="2">
        <v>130</v>
      </c>
      <c r="AZ440" s="2">
        <v>115</v>
      </c>
      <c r="BA440" s="2">
        <v>120</v>
      </c>
      <c r="BB440" s="2">
        <v>125</v>
      </c>
      <c r="BC440" s="2">
        <v>130</v>
      </c>
      <c r="BD440" s="2">
        <v>120</v>
      </c>
      <c r="BE440" s="2">
        <v>1</v>
      </c>
      <c r="BF440" s="2" t="s">
        <v>94</v>
      </c>
      <c r="BG440" s="2" t="s">
        <v>11</v>
      </c>
      <c r="BH440" s="3">
        <v>44072</v>
      </c>
      <c r="BI440" s="3" t="s">
        <v>190</v>
      </c>
      <c r="BJ440" s="3">
        <v>44557</v>
      </c>
      <c r="BK440" s="8">
        <f t="shared" si="239"/>
        <v>485</v>
      </c>
      <c r="BL440" s="8">
        <f t="shared" si="240"/>
        <v>16.166666666666668</v>
      </c>
      <c r="BM440" s="8">
        <f t="shared" si="234"/>
        <v>207</v>
      </c>
      <c r="BN440" s="9">
        <f t="shared" si="245"/>
        <v>6.9</v>
      </c>
      <c r="BO440" s="2">
        <v>439</v>
      </c>
      <c r="BP440" s="2">
        <v>392</v>
      </c>
      <c r="BQ440" s="2">
        <v>60</v>
      </c>
      <c r="BR440" s="2">
        <v>18.260000000000002</v>
      </c>
      <c r="BS440" s="2">
        <v>9</v>
      </c>
      <c r="BT440" s="2">
        <v>2</v>
      </c>
      <c r="BU440" s="2">
        <v>18</v>
      </c>
      <c r="BV440" s="2">
        <v>19</v>
      </c>
      <c r="BW440" s="2">
        <v>20.3</v>
      </c>
      <c r="BX440" s="2">
        <v>18</v>
      </c>
      <c r="BY440" s="2">
        <v>19</v>
      </c>
      <c r="BZ440" s="2">
        <v>18</v>
      </c>
      <c r="CA440" s="2">
        <v>17.7</v>
      </c>
      <c r="CB440" s="2">
        <v>17</v>
      </c>
      <c r="CC440" s="2">
        <v>19.8</v>
      </c>
      <c r="CD440" s="2">
        <v>15</v>
      </c>
      <c r="CE440" s="2">
        <v>10.8</v>
      </c>
      <c r="CF440" s="2">
        <v>10.199999999999999</v>
      </c>
      <c r="CG440" s="2">
        <v>10.3</v>
      </c>
      <c r="CH440" s="2">
        <v>10.4</v>
      </c>
      <c r="CI440" s="2">
        <v>10.6</v>
      </c>
      <c r="CJ440" s="2">
        <v>9.6</v>
      </c>
      <c r="CK440" s="2">
        <v>9.6999999999999993</v>
      </c>
      <c r="CL440" s="2">
        <v>10.6</v>
      </c>
      <c r="CM440" s="2">
        <v>7.8</v>
      </c>
      <c r="CN440" s="2">
        <v>10</v>
      </c>
      <c r="CO440" s="2">
        <v>85</v>
      </c>
      <c r="CP440" s="2">
        <v>90</v>
      </c>
      <c r="CQ440" s="2">
        <v>95</v>
      </c>
      <c r="CR440" s="2">
        <v>80</v>
      </c>
      <c r="CS440" s="2">
        <v>90</v>
      </c>
      <c r="CT440" s="2">
        <v>75</v>
      </c>
      <c r="CU440" s="2">
        <v>85</v>
      </c>
      <c r="CV440" s="2">
        <v>85</v>
      </c>
      <c r="CW440" s="2">
        <v>75</v>
      </c>
      <c r="CX440" s="2">
        <v>55</v>
      </c>
      <c r="CY440" s="2" t="s">
        <v>126</v>
      </c>
      <c r="CZ440" s="2" t="s">
        <v>94</v>
      </c>
      <c r="DA440" s="2" t="s">
        <v>12</v>
      </c>
      <c r="DB440" s="3">
        <v>44542</v>
      </c>
      <c r="DC440" s="3" t="s">
        <v>192</v>
      </c>
      <c r="DD440" s="3">
        <v>44652</v>
      </c>
      <c r="DE440" s="8">
        <f t="shared" si="252"/>
        <v>110</v>
      </c>
      <c r="DF440" s="8">
        <f t="shared" si="253"/>
        <v>3.6666666666666665</v>
      </c>
      <c r="DG440" s="8">
        <f t="shared" si="254"/>
        <v>95</v>
      </c>
      <c r="DH440" s="9">
        <f t="shared" si="255"/>
        <v>3.1666666666666665</v>
      </c>
      <c r="DI440" s="2">
        <v>422</v>
      </c>
      <c r="DJ440" s="2">
        <v>60.5</v>
      </c>
      <c r="DK440" s="2">
        <v>5</v>
      </c>
      <c r="DL440" s="2">
        <v>16.34</v>
      </c>
      <c r="DM440" s="2">
        <v>10</v>
      </c>
      <c r="DN440" s="2">
        <v>2</v>
      </c>
      <c r="DO440" s="2">
        <v>19</v>
      </c>
      <c r="DP440" s="2">
        <v>20.5</v>
      </c>
      <c r="DQ440" s="2">
        <v>19</v>
      </c>
      <c r="DR440" s="2">
        <v>19.5</v>
      </c>
      <c r="DS440" s="2">
        <v>18.5</v>
      </c>
      <c r="DT440" s="2">
        <v>18.2</v>
      </c>
      <c r="DU440" s="2">
        <v>18</v>
      </c>
      <c r="DV440" s="2">
        <v>17.5</v>
      </c>
      <c r="DW440" s="2">
        <v>15.9</v>
      </c>
      <c r="DX440" s="2">
        <v>13</v>
      </c>
      <c r="DY440" s="2">
        <v>10</v>
      </c>
      <c r="DZ440" s="2">
        <v>10.5</v>
      </c>
      <c r="EA440" s="2">
        <v>10.3</v>
      </c>
      <c r="EB440" s="2">
        <v>10.8</v>
      </c>
      <c r="EC440" s="2">
        <v>10.4</v>
      </c>
      <c r="ED440" s="2">
        <v>9</v>
      </c>
      <c r="EE440" s="2">
        <v>10.3</v>
      </c>
      <c r="EF440" s="2">
        <v>10</v>
      </c>
      <c r="EG440" s="2">
        <v>10</v>
      </c>
      <c r="EH440" s="2">
        <v>9.1999999999999993</v>
      </c>
      <c r="EI440" s="2">
        <v>80</v>
      </c>
      <c r="EJ440" s="2">
        <v>85</v>
      </c>
      <c r="EK440" s="2">
        <v>80</v>
      </c>
      <c r="EL440" s="2">
        <v>95</v>
      </c>
      <c r="EM440" s="2">
        <v>85</v>
      </c>
      <c r="EN440" s="2">
        <v>75</v>
      </c>
      <c r="EO440" s="2">
        <v>85</v>
      </c>
      <c r="EP440" s="2">
        <v>80</v>
      </c>
      <c r="EQ440" s="2">
        <v>70</v>
      </c>
      <c r="ER440" s="2">
        <v>45</v>
      </c>
      <c r="ES440" s="2">
        <v>1</v>
      </c>
      <c r="ET440" s="2" t="s">
        <v>94</v>
      </c>
      <c r="EU440" s="2" t="s">
        <v>18</v>
      </c>
    </row>
    <row r="441" spans="1:151" x14ac:dyDescent="0.3">
      <c r="A441" s="2">
        <v>440</v>
      </c>
      <c r="B441" s="2">
        <v>3</v>
      </c>
      <c r="C441" s="2">
        <v>2</v>
      </c>
      <c r="D441" s="2">
        <v>13</v>
      </c>
      <c r="E441" s="2" t="s">
        <v>73</v>
      </c>
      <c r="F441" s="2" t="s">
        <v>17</v>
      </c>
      <c r="G441" s="2" t="s">
        <v>15</v>
      </c>
      <c r="H441" s="2">
        <v>1</v>
      </c>
      <c r="J441" s="3">
        <v>43598</v>
      </c>
      <c r="K441" s="3">
        <v>43871</v>
      </c>
      <c r="L441" s="3" t="s">
        <v>188</v>
      </c>
      <c r="M441" s="7">
        <f t="shared" si="250"/>
        <v>273</v>
      </c>
      <c r="N441" s="7">
        <f t="shared" si="228"/>
        <v>9.1</v>
      </c>
      <c r="O441" s="3">
        <v>44126</v>
      </c>
      <c r="P441" s="7">
        <f t="shared" si="251"/>
        <v>255</v>
      </c>
      <c r="Q441" s="7">
        <f t="shared" si="229"/>
        <v>8.5</v>
      </c>
      <c r="R441" s="2">
        <v>14</v>
      </c>
      <c r="S441" s="2">
        <v>287</v>
      </c>
      <c r="T441" s="2">
        <v>455</v>
      </c>
      <c r="U441" s="2">
        <v>16</v>
      </c>
      <c r="V441" s="2">
        <v>16</v>
      </c>
      <c r="W441" s="2">
        <v>7</v>
      </c>
      <c r="X441" s="2">
        <v>2</v>
      </c>
      <c r="Y441" s="2">
        <v>16.2</v>
      </c>
      <c r="Z441" s="2">
        <v>15.6</v>
      </c>
      <c r="AA441" s="2">
        <v>18</v>
      </c>
      <c r="AB441" s="2">
        <v>17.600000000000001</v>
      </c>
      <c r="AC441" s="2">
        <v>11</v>
      </c>
      <c r="AD441" s="2">
        <v>16.8</v>
      </c>
      <c r="AE441" s="2">
        <v>17</v>
      </c>
      <c r="AF441" s="2">
        <v>18.2</v>
      </c>
      <c r="AG441" s="2">
        <v>17.8</v>
      </c>
      <c r="AH441" s="2">
        <v>16</v>
      </c>
      <c r="AI441" s="2">
        <v>10.5</v>
      </c>
      <c r="AJ441" s="2">
        <v>9.6</v>
      </c>
      <c r="AK441" s="2">
        <v>10.199999999999999</v>
      </c>
      <c r="AL441" s="2">
        <v>10.7</v>
      </c>
      <c r="AM441" s="2">
        <v>7</v>
      </c>
      <c r="AN441" s="2">
        <v>10.6</v>
      </c>
      <c r="AO441" s="2">
        <v>10</v>
      </c>
      <c r="AP441" s="2">
        <v>10.3</v>
      </c>
      <c r="AQ441" s="2">
        <v>9.8000000000000007</v>
      </c>
      <c r="AR441" s="2">
        <v>9.6999999999999993</v>
      </c>
      <c r="AS441" s="2">
        <f t="shared" si="230"/>
        <v>9.84</v>
      </c>
      <c r="AT441" s="2">
        <f t="shared" si="231"/>
        <v>3.1337579617834392</v>
      </c>
      <c r="AU441" s="2">
        <v>87</v>
      </c>
      <c r="AV441" s="2">
        <v>61</v>
      </c>
      <c r="AW441" s="2">
        <v>85</v>
      </c>
      <c r="AX441" s="2">
        <v>83</v>
      </c>
      <c r="AY441" s="2">
        <v>18</v>
      </c>
      <c r="AZ441" s="2">
        <v>85</v>
      </c>
      <c r="BA441" s="2">
        <v>76</v>
      </c>
      <c r="BB441" s="2">
        <v>84</v>
      </c>
      <c r="BC441" s="2">
        <v>79</v>
      </c>
      <c r="BD441" s="2">
        <v>70</v>
      </c>
      <c r="BE441" s="2">
        <v>1</v>
      </c>
      <c r="BF441" s="2" t="s">
        <v>94</v>
      </c>
      <c r="BG441" s="2" t="s">
        <v>11</v>
      </c>
      <c r="BH441" s="3">
        <v>44136</v>
      </c>
      <c r="BI441" s="3" t="s">
        <v>192</v>
      </c>
      <c r="BJ441" s="3">
        <v>44202</v>
      </c>
      <c r="BK441" s="8">
        <f t="shared" si="239"/>
        <v>66</v>
      </c>
      <c r="BL441" s="8">
        <f t="shared" si="240"/>
        <v>2.2000000000000002</v>
      </c>
      <c r="BM441" s="8">
        <f t="shared" si="234"/>
        <v>76</v>
      </c>
      <c r="BN441" s="9">
        <f t="shared" si="245"/>
        <v>2.5333333333333332</v>
      </c>
      <c r="BO441" s="2">
        <v>393</v>
      </c>
      <c r="BP441" s="2">
        <v>58.6</v>
      </c>
      <c r="BQ441" s="2">
        <v>16</v>
      </c>
      <c r="BR441" s="2">
        <v>17.254999999999999</v>
      </c>
      <c r="BS441" s="2">
        <v>9</v>
      </c>
      <c r="BT441" s="2">
        <v>2</v>
      </c>
      <c r="BU441" s="2">
        <v>16.600000000000001</v>
      </c>
      <c r="BV441" s="2">
        <v>17.5</v>
      </c>
      <c r="BW441" s="2">
        <v>16.8</v>
      </c>
      <c r="BX441" s="2">
        <v>18</v>
      </c>
      <c r="BY441" s="2">
        <v>18.399999999999999</v>
      </c>
      <c r="BZ441" s="2">
        <v>17.8</v>
      </c>
      <c r="CA441" s="2">
        <v>17.2</v>
      </c>
      <c r="CB441" s="2">
        <v>16.8</v>
      </c>
      <c r="CC441" s="2">
        <v>19</v>
      </c>
      <c r="CD441" s="2">
        <v>16.7</v>
      </c>
      <c r="CE441" s="2">
        <v>11</v>
      </c>
      <c r="CF441" s="2">
        <v>11.8</v>
      </c>
      <c r="CG441" s="2">
        <v>11</v>
      </c>
      <c r="CH441" s="2">
        <v>10</v>
      </c>
      <c r="CI441" s="2">
        <v>9.8000000000000007</v>
      </c>
      <c r="CJ441" s="2">
        <v>10.4</v>
      </c>
      <c r="CK441" s="2">
        <v>11</v>
      </c>
      <c r="CL441" s="2">
        <v>10.199999999999999</v>
      </c>
      <c r="CM441" s="2">
        <v>10.3</v>
      </c>
      <c r="CN441" s="2">
        <v>11.8</v>
      </c>
      <c r="CO441" s="2">
        <v>90</v>
      </c>
      <c r="CP441" s="2">
        <v>100</v>
      </c>
      <c r="CQ441" s="2">
        <v>95</v>
      </c>
      <c r="CR441" s="2">
        <v>95</v>
      </c>
      <c r="CS441" s="2">
        <v>90</v>
      </c>
      <c r="CT441" s="2">
        <v>85</v>
      </c>
      <c r="CU441" s="2">
        <v>90</v>
      </c>
      <c r="CV441" s="2">
        <v>85</v>
      </c>
      <c r="CW441" s="2">
        <v>105</v>
      </c>
      <c r="CX441" s="2">
        <v>100</v>
      </c>
      <c r="CY441" s="2" t="s">
        <v>121</v>
      </c>
      <c r="CZ441" s="2" t="s">
        <v>94</v>
      </c>
      <c r="DA441" s="2" t="s">
        <v>12</v>
      </c>
      <c r="DB441" s="3">
        <v>44282</v>
      </c>
      <c r="DC441" s="3" t="s">
        <v>189</v>
      </c>
      <c r="DD441" s="3">
        <v>44543</v>
      </c>
      <c r="DE441" s="8">
        <f t="shared" si="252"/>
        <v>261</v>
      </c>
      <c r="DF441" s="8">
        <f t="shared" si="253"/>
        <v>8.6999999999999993</v>
      </c>
      <c r="DG441" s="8">
        <f t="shared" si="254"/>
        <v>341</v>
      </c>
      <c r="DH441" s="9">
        <f t="shared" si="255"/>
        <v>11.366666666666667</v>
      </c>
      <c r="DI441" s="2">
        <v>405</v>
      </c>
      <c r="DJ441" s="2">
        <v>52.5</v>
      </c>
      <c r="DK441" s="2">
        <v>4</v>
      </c>
      <c r="DL441" s="2">
        <v>15.82</v>
      </c>
      <c r="DM441" s="2">
        <v>9</v>
      </c>
      <c r="DN441" s="2">
        <v>2</v>
      </c>
      <c r="DO441" s="2">
        <v>18</v>
      </c>
      <c r="DP441" s="2">
        <v>18.5</v>
      </c>
      <c r="DQ441" s="2">
        <v>18.2</v>
      </c>
      <c r="DR441" s="2">
        <v>19.5</v>
      </c>
      <c r="DS441" s="2">
        <v>18</v>
      </c>
      <c r="DT441" s="2">
        <v>16.5</v>
      </c>
      <c r="DU441" s="2">
        <v>18.5</v>
      </c>
      <c r="DV441" s="2">
        <v>17</v>
      </c>
      <c r="DW441" s="2">
        <v>15.2</v>
      </c>
      <c r="DX441" s="2">
        <v>14.5</v>
      </c>
      <c r="DY441" s="2">
        <v>9.4</v>
      </c>
      <c r="DZ441" s="2">
        <v>9.5</v>
      </c>
      <c r="EA441" s="2">
        <v>9.6</v>
      </c>
      <c r="EB441" s="2">
        <v>9.4</v>
      </c>
      <c r="EC441" s="2">
        <v>9.6999999999999993</v>
      </c>
      <c r="ED441" s="2">
        <v>9.3000000000000007</v>
      </c>
      <c r="EE441" s="2">
        <v>9.8000000000000007</v>
      </c>
      <c r="EF441" s="2">
        <v>9.5</v>
      </c>
      <c r="EG441" s="2">
        <v>9.5</v>
      </c>
      <c r="EH441" s="2">
        <v>9.4</v>
      </c>
      <c r="EI441" s="2">
        <v>85</v>
      </c>
      <c r="EJ441" s="2">
        <v>90</v>
      </c>
      <c r="EK441" s="2">
        <v>90</v>
      </c>
      <c r="EL441" s="2">
        <v>95</v>
      </c>
      <c r="EM441" s="2">
        <v>90</v>
      </c>
      <c r="EN441" s="2">
        <v>70</v>
      </c>
      <c r="EO441" s="2">
        <v>95</v>
      </c>
      <c r="EP441" s="2">
        <v>80</v>
      </c>
      <c r="EQ441" s="2">
        <v>70</v>
      </c>
      <c r="ER441" s="2">
        <v>65</v>
      </c>
      <c r="ES441" s="2" t="s">
        <v>123</v>
      </c>
      <c r="ET441" s="2" t="s">
        <v>94</v>
      </c>
      <c r="EU441" s="2" t="s">
        <v>18</v>
      </c>
    </row>
    <row r="442" spans="1:151" x14ac:dyDescent="0.3">
      <c r="A442" s="2">
        <v>441</v>
      </c>
      <c r="B442" s="2">
        <v>3</v>
      </c>
      <c r="C442" s="2">
        <v>3</v>
      </c>
      <c r="D442" s="2">
        <v>13</v>
      </c>
      <c r="E442" s="2" t="s">
        <v>73</v>
      </c>
      <c r="F442" s="2" t="s">
        <v>17</v>
      </c>
      <c r="G442" s="2" t="s">
        <v>15</v>
      </c>
      <c r="H442" s="2">
        <v>1</v>
      </c>
      <c r="J442" s="3">
        <v>43598</v>
      </c>
      <c r="K442" s="3">
        <v>43908</v>
      </c>
      <c r="L442" s="3" t="s">
        <v>188</v>
      </c>
      <c r="M442" s="7">
        <f t="shared" si="250"/>
        <v>310</v>
      </c>
      <c r="N442" s="7">
        <f t="shared" si="228"/>
        <v>10.333333333333334</v>
      </c>
      <c r="O442" s="3">
        <v>44126</v>
      </c>
      <c r="P442" s="7">
        <f t="shared" si="251"/>
        <v>218</v>
      </c>
      <c r="Q442" s="7">
        <f t="shared" si="229"/>
        <v>7.2666666666666666</v>
      </c>
      <c r="R442" s="2">
        <v>14</v>
      </c>
      <c r="S442" s="2">
        <v>296</v>
      </c>
      <c r="T442" s="2">
        <v>43.6</v>
      </c>
      <c r="U442" s="2">
        <v>16</v>
      </c>
      <c r="V442" s="2">
        <v>14</v>
      </c>
      <c r="W442" s="2">
        <v>8</v>
      </c>
      <c r="X442" s="2">
        <v>2</v>
      </c>
      <c r="Y442" s="2">
        <v>15</v>
      </c>
      <c r="Z442" s="2">
        <v>16.5</v>
      </c>
      <c r="AA442" s="2">
        <v>16</v>
      </c>
      <c r="AB442" s="2">
        <v>14.5</v>
      </c>
      <c r="AC442" s="2">
        <v>15.3</v>
      </c>
      <c r="AD442" s="2">
        <v>18.3</v>
      </c>
      <c r="AE442" s="2">
        <v>15.5</v>
      </c>
      <c r="AF442" s="2">
        <v>17</v>
      </c>
      <c r="AG442" s="2">
        <v>18.600000000000001</v>
      </c>
      <c r="AH442" s="2">
        <v>18.5</v>
      </c>
      <c r="AI442" s="2">
        <v>10.199999999999999</v>
      </c>
      <c r="AJ442" s="2">
        <v>10.4</v>
      </c>
      <c r="AK442" s="2">
        <v>10</v>
      </c>
      <c r="AL442" s="2">
        <v>9.6</v>
      </c>
      <c r="AM442" s="2">
        <v>9.4</v>
      </c>
      <c r="AN442" s="2">
        <v>11.2</v>
      </c>
      <c r="AO442" s="2">
        <v>9.6999999999999993</v>
      </c>
      <c r="AP442" s="2">
        <v>10.4</v>
      </c>
      <c r="AQ442" s="2">
        <v>10</v>
      </c>
      <c r="AR442" s="2">
        <v>10.5</v>
      </c>
      <c r="AS442" s="2">
        <f t="shared" si="230"/>
        <v>10.14</v>
      </c>
      <c r="AT442" s="2">
        <f t="shared" si="231"/>
        <v>3.2292993630573248</v>
      </c>
      <c r="AU442" s="2">
        <v>79</v>
      </c>
      <c r="AV442" s="2">
        <v>87</v>
      </c>
      <c r="AW442" s="2">
        <v>80</v>
      </c>
      <c r="AX442" s="2">
        <v>52</v>
      </c>
      <c r="AY442" s="2">
        <v>55</v>
      </c>
      <c r="AZ442" s="2">
        <v>92</v>
      </c>
      <c r="BA442" s="2">
        <v>59</v>
      </c>
      <c r="BB442" s="2">
        <v>84</v>
      </c>
      <c r="BC442" s="2">
        <v>74</v>
      </c>
      <c r="BD442" s="2">
        <v>89</v>
      </c>
      <c r="BE442" s="2">
        <v>1</v>
      </c>
      <c r="BF442" s="2" t="s">
        <v>94</v>
      </c>
      <c r="BG442" s="2" t="s">
        <v>11</v>
      </c>
      <c r="BH442" s="3">
        <v>44279</v>
      </c>
      <c r="BI442" s="3" t="s">
        <v>189</v>
      </c>
      <c r="BJ442" s="3">
        <v>44300</v>
      </c>
      <c r="BK442" s="8">
        <f t="shared" si="239"/>
        <v>21</v>
      </c>
      <c r="BL442" s="8">
        <f t="shared" si="240"/>
        <v>0.7</v>
      </c>
      <c r="BM442" s="8">
        <f t="shared" si="234"/>
        <v>174</v>
      </c>
      <c r="BN442" s="9">
        <f t="shared" si="245"/>
        <v>5.8</v>
      </c>
      <c r="BO442" s="2">
        <v>395</v>
      </c>
      <c r="BP442" s="2">
        <v>58.5</v>
      </c>
      <c r="BQ442" s="2">
        <v>17</v>
      </c>
      <c r="BR442" s="2">
        <v>18.524999999999999</v>
      </c>
      <c r="BS442" s="2">
        <v>10</v>
      </c>
      <c r="BT442" s="2">
        <v>1</v>
      </c>
      <c r="BU442" s="2">
        <v>19</v>
      </c>
      <c r="BV442" s="2">
        <v>18.8</v>
      </c>
      <c r="BW442" s="2">
        <v>17.7</v>
      </c>
      <c r="BX442" s="2">
        <v>18.2</v>
      </c>
      <c r="BY442" s="2">
        <v>19.5</v>
      </c>
      <c r="BZ442" s="2">
        <v>19.600000000000001</v>
      </c>
      <c r="CA442" s="2">
        <v>19.7</v>
      </c>
      <c r="CB442" s="2">
        <v>15.7</v>
      </c>
      <c r="CC442" s="2">
        <v>16.7</v>
      </c>
      <c r="CD442" s="2">
        <v>20.5</v>
      </c>
      <c r="CE442" s="2">
        <v>12.4</v>
      </c>
      <c r="CF442" s="2">
        <v>12.7</v>
      </c>
      <c r="CG442" s="2">
        <v>12.6</v>
      </c>
      <c r="CH442" s="2">
        <v>11.8</v>
      </c>
      <c r="CI442" s="2">
        <v>12.2</v>
      </c>
      <c r="CJ442" s="2">
        <v>12.4</v>
      </c>
      <c r="CK442" s="2">
        <v>12.5</v>
      </c>
      <c r="CL442" s="2">
        <v>11.5</v>
      </c>
      <c r="CM442" s="2">
        <v>12.2</v>
      </c>
      <c r="CN442" s="2">
        <v>11.4</v>
      </c>
      <c r="CO442" s="2">
        <v>110</v>
      </c>
      <c r="CP442" s="2">
        <v>115</v>
      </c>
      <c r="CQ442" s="2">
        <v>110</v>
      </c>
      <c r="CR442" s="2">
        <v>105</v>
      </c>
      <c r="CS442" s="2">
        <v>110</v>
      </c>
      <c r="CT442" s="2">
        <v>115</v>
      </c>
      <c r="CU442" s="2">
        <v>120</v>
      </c>
      <c r="CV442" s="2">
        <v>85</v>
      </c>
      <c r="CW442" s="2">
        <v>110</v>
      </c>
      <c r="CX442" s="2">
        <v>115</v>
      </c>
      <c r="CY442" s="2">
        <v>1</v>
      </c>
      <c r="CZ442" s="2" t="s">
        <v>94</v>
      </c>
      <c r="DA442" s="2" t="s">
        <v>12</v>
      </c>
      <c r="DB442" s="3">
        <v>44478</v>
      </c>
      <c r="DC442" s="3" t="s">
        <v>191</v>
      </c>
      <c r="DD442" s="3">
        <v>44650</v>
      </c>
      <c r="DE442" s="8">
        <f t="shared" si="252"/>
        <v>172</v>
      </c>
      <c r="DF442" s="8">
        <f t="shared" si="253"/>
        <v>5.7333333333333334</v>
      </c>
      <c r="DG442" s="8">
        <f t="shared" si="254"/>
        <v>350</v>
      </c>
      <c r="DH442" s="9">
        <f t="shared" si="255"/>
        <v>11.666666666666666</v>
      </c>
      <c r="DI442" s="2">
        <v>311</v>
      </c>
      <c r="DJ442" s="2">
        <v>46.6</v>
      </c>
      <c r="DK442" s="2">
        <v>14</v>
      </c>
      <c r="DL442" s="2">
        <v>15.66</v>
      </c>
      <c r="DM442" s="2">
        <v>8</v>
      </c>
      <c r="DN442" s="2">
        <v>2</v>
      </c>
      <c r="DO442" s="2">
        <v>16.3</v>
      </c>
      <c r="DP442" s="2">
        <v>18.3</v>
      </c>
      <c r="DQ442" s="2">
        <v>19</v>
      </c>
      <c r="DR442" s="2">
        <v>16.5</v>
      </c>
      <c r="DS442" s="2">
        <v>17.8</v>
      </c>
      <c r="DT442" s="2">
        <v>14.7</v>
      </c>
      <c r="DU442" s="2">
        <v>18.8</v>
      </c>
      <c r="DV442" s="2">
        <v>19</v>
      </c>
      <c r="DW442" s="2">
        <v>19</v>
      </c>
      <c r="DX442" s="2">
        <v>16.5</v>
      </c>
      <c r="DY442" s="2">
        <v>10.5</v>
      </c>
      <c r="DZ442" s="2">
        <v>10.8</v>
      </c>
      <c r="EA442" s="2">
        <v>10.6</v>
      </c>
      <c r="EB442" s="2">
        <v>10.8</v>
      </c>
      <c r="EC442" s="2">
        <v>10.4</v>
      </c>
      <c r="ED442" s="2">
        <v>10</v>
      </c>
      <c r="EE442" s="2">
        <v>10.4</v>
      </c>
      <c r="EF442" s="2">
        <v>10.199999999999999</v>
      </c>
      <c r="EG442" s="2">
        <v>11.3</v>
      </c>
      <c r="EH442" s="2">
        <v>11</v>
      </c>
      <c r="EI442" s="2">
        <v>76</v>
      </c>
      <c r="EJ442" s="2">
        <v>90</v>
      </c>
      <c r="EK442" s="2">
        <v>100</v>
      </c>
      <c r="EL442" s="2">
        <v>91</v>
      </c>
      <c r="EM442" s="2">
        <v>92</v>
      </c>
      <c r="EN442" s="2">
        <v>69</v>
      </c>
      <c r="EO442" s="2">
        <v>96</v>
      </c>
      <c r="EP442" s="2">
        <v>98</v>
      </c>
      <c r="EQ442" s="2">
        <v>101</v>
      </c>
      <c r="ER442" s="2">
        <v>66</v>
      </c>
      <c r="ES442" s="2">
        <v>1</v>
      </c>
      <c r="ET442" s="2" t="s">
        <v>94</v>
      </c>
      <c r="EU442" s="2" t="s">
        <v>18</v>
      </c>
    </row>
    <row r="443" spans="1:151" x14ac:dyDescent="0.3">
      <c r="A443" s="2">
        <v>442</v>
      </c>
      <c r="B443" s="2">
        <v>3</v>
      </c>
      <c r="C443" s="2">
        <v>1</v>
      </c>
      <c r="D443" s="2">
        <v>13</v>
      </c>
      <c r="E443" s="2" t="s">
        <v>63</v>
      </c>
      <c r="F443" s="2" t="s">
        <v>17</v>
      </c>
      <c r="G443" s="2" t="s">
        <v>15</v>
      </c>
      <c r="H443" s="2">
        <v>1</v>
      </c>
      <c r="J443" s="3">
        <v>43598</v>
      </c>
      <c r="K443" s="3">
        <v>43887</v>
      </c>
      <c r="L443" s="3" t="s">
        <v>188</v>
      </c>
      <c r="M443" s="7">
        <f t="shared" si="250"/>
        <v>289</v>
      </c>
      <c r="N443" s="7">
        <f t="shared" si="228"/>
        <v>9.6333333333333329</v>
      </c>
      <c r="O443" s="3">
        <v>44287</v>
      </c>
      <c r="P443" s="7">
        <f t="shared" si="251"/>
        <v>400</v>
      </c>
      <c r="Q443" s="7">
        <f t="shared" si="229"/>
        <v>13.333333333333334</v>
      </c>
      <c r="R443" s="2">
        <v>13</v>
      </c>
      <c r="S443" s="2">
        <v>305</v>
      </c>
      <c r="T443" s="2">
        <v>47.3</v>
      </c>
      <c r="U443" s="2">
        <v>15</v>
      </c>
      <c r="V443" s="2">
        <v>23</v>
      </c>
      <c r="W443" s="2">
        <v>8</v>
      </c>
      <c r="X443" s="2">
        <v>2</v>
      </c>
      <c r="Y443" s="2">
        <v>18</v>
      </c>
      <c r="Z443" s="2">
        <v>16.8</v>
      </c>
      <c r="AA443" s="2">
        <v>16.399999999999999</v>
      </c>
      <c r="AB443" s="2">
        <v>16</v>
      </c>
      <c r="AC443" s="2">
        <v>17</v>
      </c>
      <c r="AD443" s="2">
        <v>14</v>
      </c>
      <c r="AE443" s="2">
        <v>15.8</v>
      </c>
      <c r="AF443" s="2">
        <v>20.5</v>
      </c>
      <c r="AG443" s="2">
        <v>16.2</v>
      </c>
      <c r="AH443" s="2">
        <v>17.5</v>
      </c>
      <c r="AI443" s="2">
        <v>10</v>
      </c>
      <c r="AJ443" s="2">
        <v>10.4</v>
      </c>
      <c r="AK443" s="2">
        <v>10.6</v>
      </c>
      <c r="AL443" s="2">
        <v>11</v>
      </c>
      <c r="AM443" s="2">
        <v>9.1999999999999993</v>
      </c>
      <c r="AN443" s="2">
        <v>9.6999999999999993</v>
      </c>
      <c r="AO443" s="2">
        <v>10.4</v>
      </c>
      <c r="AP443" s="2">
        <v>10.4</v>
      </c>
      <c r="AQ443" s="2">
        <v>9.8000000000000007</v>
      </c>
      <c r="AR443" s="2">
        <v>10</v>
      </c>
      <c r="AS443" s="2">
        <f t="shared" si="230"/>
        <v>10.150000000000002</v>
      </c>
      <c r="AT443" s="2">
        <f t="shared" si="231"/>
        <v>3.2324840764331215</v>
      </c>
      <c r="AU443" s="2">
        <v>76</v>
      </c>
      <c r="AV443" s="2">
        <v>87</v>
      </c>
      <c r="AW443" s="2">
        <v>82</v>
      </c>
      <c r="AX443" s="2">
        <v>89</v>
      </c>
      <c r="AY443" s="2">
        <v>83</v>
      </c>
      <c r="AZ443" s="2">
        <v>61</v>
      </c>
      <c r="BA443" s="2">
        <v>86</v>
      </c>
      <c r="BB443" s="2">
        <v>95</v>
      </c>
      <c r="BC443" s="2">
        <v>81</v>
      </c>
      <c r="BD443" s="2">
        <v>76</v>
      </c>
      <c r="BE443" s="2" t="s">
        <v>95</v>
      </c>
      <c r="BF443" s="2" t="s">
        <v>94</v>
      </c>
      <c r="BG443" s="2" t="s">
        <v>11</v>
      </c>
      <c r="BH443" s="3">
        <v>44359</v>
      </c>
      <c r="BI443" s="3" t="s">
        <v>190</v>
      </c>
      <c r="BJ443" s="3">
        <v>44530</v>
      </c>
      <c r="BK443" s="8">
        <f>BJ:BJ-BH:BH</f>
        <v>171</v>
      </c>
      <c r="BL443" s="8">
        <f t="shared" si="240"/>
        <v>5.7</v>
      </c>
      <c r="BM443" s="8">
        <f t="shared" si="234"/>
        <v>243</v>
      </c>
      <c r="BN443" s="9">
        <f t="shared" si="245"/>
        <v>8.1</v>
      </c>
      <c r="BO443" s="2">
        <v>315</v>
      </c>
      <c r="BP443" s="2">
        <v>43.6</v>
      </c>
      <c r="BQ443" s="2">
        <v>4</v>
      </c>
      <c r="BR443" s="2">
        <v>15.164999999999999</v>
      </c>
      <c r="BS443" s="2">
        <v>8</v>
      </c>
      <c r="BT443" s="2">
        <v>1</v>
      </c>
      <c r="BU443" s="2">
        <v>18.7</v>
      </c>
      <c r="BV443" s="2">
        <v>16</v>
      </c>
      <c r="BW443" s="2">
        <v>18</v>
      </c>
      <c r="BX443" s="2">
        <v>18</v>
      </c>
      <c r="BY443" s="2">
        <v>17</v>
      </c>
      <c r="BZ443" s="2">
        <v>17.5</v>
      </c>
      <c r="CA443" s="2">
        <v>16</v>
      </c>
      <c r="CB443" s="2">
        <v>15</v>
      </c>
      <c r="CC443" s="2">
        <v>16.3</v>
      </c>
      <c r="CD443" s="2">
        <v>12.5</v>
      </c>
      <c r="CE443" s="2">
        <v>10</v>
      </c>
      <c r="CF443" s="2">
        <v>9.6999999999999993</v>
      </c>
      <c r="CG443" s="2">
        <v>9.1999999999999993</v>
      </c>
      <c r="CH443" s="2">
        <v>9.6</v>
      </c>
      <c r="CI443" s="2">
        <v>10</v>
      </c>
      <c r="CJ443" s="2">
        <v>10</v>
      </c>
      <c r="CK443" s="2">
        <v>9.4</v>
      </c>
      <c r="CL443" s="2">
        <v>9</v>
      </c>
      <c r="CM443" s="2">
        <v>9.1999999999999993</v>
      </c>
      <c r="CN443" s="2">
        <v>7.8</v>
      </c>
      <c r="CO443" s="2">
        <v>100</v>
      </c>
      <c r="CP443" s="2">
        <v>80</v>
      </c>
      <c r="CQ443" s="2">
        <v>85</v>
      </c>
      <c r="CR443" s="2">
        <v>85</v>
      </c>
      <c r="CS443" s="2">
        <v>85</v>
      </c>
      <c r="CT443" s="2">
        <v>80</v>
      </c>
      <c r="CU443" s="2">
        <v>70</v>
      </c>
      <c r="CV443" s="2">
        <v>65</v>
      </c>
      <c r="CW443" s="2">
        <v>60</v>
      </c>
      <c r="CX443" s="2">
        <v>35</v>
      </c>
      <c r="CY443" s="2" t="s">
        <v>95</v>
      </c>
      <c r="CZ443" s="2" t="s">
        <v>94</v>
      </c>
      <c r="DA443" s="2" t="s">
        <v>12</v>
      </c>
    </row>
    <row r="444" spans="1:151" x14ac:dyDescent="0.3">
      <c r="A444" s="2">
        <v>443</v>
      </c>
      <c r="B444" s="2">
        <v>3</v>
      </c>
      <c r="C444" s="2">
        <v>2</v>
      </c>
      <c r="D444" s="2">
        <v>13</v>
      </c>
      <c r="E444" s="2" t="s">
        <v>63</v>
      </c>
      <c r="F444" s="2" t="s">
        <v>17</v>
      </c>
      <c r="G444" s="2" t="s">
        <v>15</v>
      </c>
      <c r="H444" s="2">
        <v>1</v>
      </c>
      <c r="J444" s="3">
        <v>43598</v>
      </c>
      <c r="K444" s="3">
        <v>43894</v>
      </c>
      <c r="L444" s="3" t="s">
        <v>188</v>
      </c>
      <c r="M444" s="7">
        <f t="shared" si="250"/>
        <v>296</v>
      </c>
      <c r="N444" s="7">
        <f t="shared" si="228"/>
        <v>9.8666666666666671</v>
      </c>
      <c r="O444" s="3">
        <v>44050</v>
      </c>
      <c r="P444" s="7">
        <f t="shared" si="251"/>
        <v>156</v>
      </c>
      <c r="Q444" s="7">
        <f t="shared" si="229"/>
        <v>5.2</v>
      </c>
      <c r="R444" s="2">
        <v>10</v>
      </c>
      <c r="S444" s="2">
        <v>203</v>
      </c>
      <c r="T444" s="2">
        <v>39</v>
      </c>
      <c r="U444" s="2">
        <v>8</v>
      </c>
      <c r="V444" s="2">
        <v>5.0780000000000003</v>
      </c>
      <c r="W444" s="2">
        <v>8</v>
      </c>
      <c r="X444" s="2">
        <v>2</v>
      </c>
      <c r="Y444" s="2">
        <v>14</v>
      </c>
      <c r="Z444" s="2">
        <v>12</v>
      </c>
      <c r="AA444" s="2">
        <v>14.4</v>
      </c>
      <c r="AB444" s="2">
        <v>13</v>
      </c>
      <c r="AC444" s="2">
        <v>12</v>
      </c>
      <c r="AD444" s="2">
        <v>15</v>
      </c>
      <c r="AE444" s="2">
        <v>13.7</v>
      </c>
      <c r="AF444" s="2">
        <v>13.5</v>
      </c>
      <c r="AG444" s="2">
        <v>10.6</v>
      </c>
      <c r="AH444" s="2">
        <v>14.2</v>
      </c>
      <c r="AI444" s="2">
        <v>7.6</v>
      </c>
      <c r="AJ444" s="2">
        <v>7.5</v>
      </c>
      <c r="AK444" s="2">
        <v>8</v>
      </c>
      <c r="AL444" s="2">
        <v>7</v>
      </c>
      <c r="AM444" s="2">
        <v>7.2</v>
      </c>
      <c r="AN444" s="2">
        <v>7.7</v>
      </c>
      <c r="AO444" s="2">
        <v>8.4</v>
      </c>
      <c r="AP444" s="2">
        <v>7.3</v>
      </c>
      <c r="AQ444" s="2">
        <v>6.8</v>
      </c>
      <c r="AR444" s="2">
        <v>7.3</v>
      </c>
      <c r="AS444" s="2">
        <f t="shared" si="230"/>
        <v>7.4799999999999995</v>
      </c>
      <c r="AT444" s="2">
        <f t="shared" si="231"/>
        <v>2.3821656050955413</v>
      </c>
      <c r="AU444" s="2">
        <v>36</v>
      </c>
      <c r="AV444" s="2">
        <v>33</v>
      </c>
      <c r="AW444" s="2">
        <v>40</v>
      </c>
      <c r="AX444" s="2">
        <v>34</v>
      </c>
      <c r="AY444" s="2">
        <v>26</v>
      </c>
      <c r="AZ444" s="2">
        <v>39</v>
      </c>
      <c r="BA444" s="2">
        <v>41</v>
      </c>
      <c r="BB444" s="2">
        <v>33</v>
      </c>
      <c r="BC444" s="2">
        <v>18</v>
      </c>
      <c r="BD444" s="2">
        <v>35</v>
      </c>
      <c r="BE444" s="2">
        <v>1</v>
      </c>
      <c r="BF444" s="2" t="s">
        <v>94</v>
      </c>
      <c r="BG444" s="2" t="s">
        <v>11</v>
      </c>
      <c r="BH444" s="3">
        <v>44457</v>
      </c>
      <c r="BI444" s="3" t="s">
        <v>191</v>
      </c>
      <c r="BJ444" s="3">
        <v>44474</v>
      </c>
      <c r="BK444" s="8">
        <f t="shared" si="239"/>
        <v>17</v>
      </c>
      <c r="BL444" s="8">
        <f t="shared" si="240"/>
        <v>0.56666666666666665</v>
      </c>
      <c r="BM444" s="8">
        <f t="shared" si="234"/>
        <v>424</v>
      </c>
      <c r="BN444" s="9">
        <f t="shared" si="245"/>
        <v>14.133333333333333</v>
      </c>
      <c r="BO444" s="2">
        <v>316.2</v>
      </c>
      <c r="BP444" s="2">
        <v>46.8</v>
      </c>
      <c r="BQ444" s="2">
        <v>16</v>
      </c>
      <c r="BR444" s="2">
        <v>15.98</v>
      </c>
      <c r="BS444" s="2">
        <v>10</v>
      </c>
      <c r="BT444" s="2">
        <v>2</v>
      </c>
      <c r="BU444" s="2">
        <v>18.8</v>
      </c>
      <c r="BV444" s="2">
        <v>17.8</v>
      </c>
      <c r="BW444" s="2">
        <v>13.6</v>
      </c>
      <c r="BX444" s="2">
        <v>16.5</v>
      </c>
      <c r="BY444" s="2">
        <v>16.5</v>
      </c>
      <c r="BZ444" s="2">
        <v>17.8</v>
      </c>
      <c r="CA444" s="2">
        <v>16</v>
      </c>
      <c r="CB444" s="2">
        <v>14.8</v>
      </c>
      <c r="CC444" s="2">
        <v>15.7</v>
      </c>
      <c r="CD444" s="2">
        <v>18</v>
      </c>
      <c r="CE444" s="2">
        <v>10.6</v>
      </c>
      <c r="CF444" s="2">
        <v>10.199999999999999</v>
      </c>
      <c r="CG444" s="2">
        <v>9.1999999999999993</v>
      </c>
      <c r="CH444" s="2">
        <v>9.5</v>
      </c>
      <c r="CI444" s="2">
        <v>8.6999999999999993</v>
      </c>
      <c r="CJ444" s="2">
        <v>11</v>
      </c>
      <c r="CK444" s="2">
        <v>10</v>
      </c>
      <c r="CL444" s="2">
        <v>9.5</v>
      </c>
      <c r="CM444" s="2">
        <v>10</v>
      </c>
      <c r="CN444" s="2">
        <v>10.4</v>
      </c>
      <c r="CO444" s="2">
        <v>98</v>
      </c>
      <c r="CP444" s="2">
        <v>95</v>
      </c>
      <c r="CQ444" s="2">
        <v>58</v>
      </c>
      <c r="CR444" s="2">
        <v>82</v>
      </c>
      <c r="CS444" s="2">
        <v>91</v>
      </c>
      <c r="CT444" s="2">
        <v>99</v>
      </c>
      <c r="CU444" s="2">
        <v>79</v>
      </c>
      <c r="CV444" s="2">
        <v>68</v>
      </c>
      <c r="CW444" s="2">
        <v>78</v>
      </c>
      <c r="CX444" s="2">
        <v>84</v>
      </c>
      <c r="CY444" s="2" t="s">
        <v>95</v>
      </c>
      <c r="CZ444" s="2" t="s">
        <v>94</v>
      </c>
      <c r="DA444" s="2" t="s">
        <v>12</v>
      </c>
      <c r="DB444" s="3">
        <v>44488</v>
      </c>
      <c r="DC444" s="3" t="s">
        <v>191</v>
      </c>
      <c r="DD444" s="3">
        <v>44627</v>
      </c>
      <c r="DE444" s="8">
        <f t="shared" si="252"/>
        <v>139</v>
      </c>
      <c r="DF444" s="8">
        <f t="shared" si="253"/>
        <v>4.6333333333333337</v>
      </c>
      <c r="DG444" s="8">
        <f t="shared" si="254"/>
        <v>153</v>
      </c>
      <c r="DH444" s="9">
        <f t="shared" si="255"/>
        <v>5.0999999999999996</v>
      </c>
      <c r="DI444" s="2">
        <v>326</v>
      </c>
      <c r="DJ444" s="2">
        <v>49.3</v>
      </c>
      <c r="DK444" s="2">
        <v>2</v>
      </c>
      <c r="DL444" s="2">
        <v>116.52500000000001</v>
      </c>
      <c r="DM444" s="2">
        <v>9</v>
      </c>
      <c r="DN444" s="2">
        <v>2</v>
      </c>
      <c r="DO444" s="2">
        <v>16.7</v>
      </c>
      <c r="DP444" s="2">
        <v>15</v>
      </c>
      <c r="DQ444" s="2">
        <v>18.5</v>
      </c>
      <c r="DR444" s="2">
        <v>18</v>
      </c>
      <c r="DS444" s="2">
        <v>15</v>
      </c>
      <c r="DT444" s="2">
        <v>17.5</v>
      </c>
      <c r="DU444" s="2">
        <v>17.2</v>
      </c>
      <c r="DV444" s="2">
        <v>15.5</v>
      </c>
      <c r="DW444" s="2">
        <v>15.5</v>
      </c>
      <c r="DX444" s="2">
        <v>15</v>
      </c>
      <c r="DY444" s="2">
        <v>10</v>
      </c>
      <c r="DZ444" s="2">
        <v>11</v>
      </c>
      <c r="EA444" s="2">
        <v>11</v>
      </c>
      <c r="EB444" s="2">
        <v>11.3</v>
      </c>
      <c r="EC444" s="2">
        <v>10.6</v>
      </c>
      <c r="ED444" s="2">
        <v>10</v>
      </c>
      <c r="EE444" s="2">
        <v>10.8</v>
      </c>
      <c r="EF444" s="2">
        <v>10.4</v>
      </c>
      <c r="EG444" s="2">
        <v>10.5</v>
      </c>
      <c r="EH444" s="2">
        <v>9.5</v>
      </c>
      <c r="EI444" s="2">
        <v>85</v>
      </c>
      <c r="EJ444" s="2">
        <v>75</v>
      </c>
      <c r="EK444" s="2">
        <v>90</v>
      </c>
      <c r="EL444" s="2">
        <v>90</v>
      </c>
      <c r="EM444" s="2">
        <v>80</v>
      </c>
      <c r="EN444" s="2">
        <v>65</v>
      </c>
      <c r="EO444" s="2">
        <v>80</v>
      </c>
      <c r="EP444" s="2">
        <v>65</v>
      </c>
      <c r="EQ444" s="2">
        <v>65</v>
      </c>
      <c r="ER444" s="2">
        <v>55</v>
      </c>
      <c r="ES444" s="2">
        <v>1</v>
      </c>
      <c r="ET444" s="2" t="s">
        <v>94</v>
      </c>
      <c r="EU444" s="2" t="s">
        <v>18</v>
      </c>
    </row>
    <row r="445" spans="1:151" x14ac:dyDescent="0.3">
      <c r="A445" s="2">
        <v>444</v>
      </c>
      <c r="B445" s="2">
        <v>3</v>
      </c>
      <c r="C445" s="2">
        <v>3</v>
      </c>
      <c r="D445" s="2">
        <v>13</v>
      </c>
      <c r="E445" s="2" t="s">
        <v>63</v>
      </c>
      <c r="F445" s="2" t="s">
        <v>17</v>
      </c>
      <c r="G445" s="2" t="s">
        <v>15</v>
      </c>
      <c r="H445" s="2">
        <v>1</v>
      </c>
      <c r="J445" s="3">
        <v>43598</v>
      </c>
      <c r="K445" s="3">
        <v>43879</v>
      </c>
      <c r="L445" s="3" t="s">
        <v>188</v>
      </c>
      <c r="M445" s="7">
        <f t="shared" si="250"/>
        <v>281</v>
      </c>
      <c r="N445" s="7">
        <f t="shared" si="228"/>
        <v>9.3666666666666671</v>
      </c>
      <c r="O445" s="3">
        <v>44053</v>
      </c>
      <c r="P445" s="7">
        <f t="shared" si="251"/>
        <v>174</v>
      </c>
      <c r="Q445" s="7">
        <f t="shared" si="229"/>
        <v>5.8</v>
      </c>
      <c r="R445" s="2">
        <v>11</v>
      </c>
      <c r="S445" s="2">
        <v>250</v>
      </c>
      <c r="T445" s="2">
        <v>40.9</v>
      </c>
      <c r="U445" s="2">
        <v>12</v>
      </c>
      <c r="V445" s="2">
        <v>9</v>
      </c>
      <c r="W445" s="2">
        <v>9</v>
      </c>
      <c r="X445" s="2">
        <v>2</v>
      </c>
      <c r="Y445" s="2">
        <v>16</v>
      </c>
      <c r="Z445" s="2">
        <v>15</v>
      </c>
      <c r="AA445" s="2">
        <v>13.5</v>
      </c>
      <c r="AB445" s="2">
        <v>15.4</v>
      </c>
      <c r="AC445" s="2">
        <v>16.399999999999999</v>
      </c>
      <c r="AD445" s="2">
        <v>14</v>
      </c>
      <c r="AE445" s="2">
        <v>13.6</v>
      </c>
      <c r="AF445" s="2">
        <v>16</v>
      </c>
      <c r="AG445" s="2">
        <v>15</v>
      </c>
      <c r="AH445" s="2">
        <v>12</v>
      </c>
      <c r="AI445" s="2">
        <v>9</v>
      </c>
      <c r="AJ445" s="2">
        <v>8.6999999999999993</v>
      </c>
      <c r="AK445" s="2">
        <v>9.8000000000000007</v>
      </c>
      <c r="AL445" s="2">
        <v>9.4</v>
      </c>
      <c r="AM445" s="2">
        <v>9</v>
      </c>
      <c r="AN445" s="2">
        <v>9</v>
      </c>
      <c r="AO445" s="2">
        <v>8.4</v>
      </c>
      <c r="AP445" s="2">
        <v>9.4</v>
      </c>
      <c r="AQ445" s="2">
        <v>9.4</v>
      </c>
      <c r="AR445" s="2">
        <v>9</v>
      </c>
      <c r="AS445" s="2">
        <f t="shared" si="230"/>
        <v>9.1100000000000012</v>
      </c>
      <c r="AT445" s="2">
        <f t="shared" si="231"/>
        <v>2.9012738853503186</v>
      </c>
      <c r="AU445" s="2">
        <v>53</v>
      </c>
      <c r="AV445" s="2">
        <v>44</v>
      </c>
      <c r="AW445" s="2">
        <v>51</v>
      </c>
      <c r="AX445" s="2">
        <v>60</v>
      </c>
      <c r="AY445" s="2">
        <v>63</v>
      </c>
      <c r="AZ445" s="2">
        <v>54</v>
      </c>
      <c r="BA445" s="2">
        <v>43</v>
      </c>
      <c r="BB445" s="2">
        <v>62</v>
      </c>
      <c r="BC445" s="2">
        <v>57</v>
      </c>
      <c r="BD445" s="2">
        <v>40</v>
      </c>
      <c r="BE445" s="2">
        <v>1</v>
      </c>
      <c r="BF445" s="2" t="s">
        <v>94</v>
      </c>
      <c r="BG445" s="2" t="s">
        <v>11</v>
      </c>
      <c r="BH445" s="3">
        <v>44287</v>
      </c>
      <c r="BI445" s="3" t="s">
        <v>191</v>
      </c>
      <c r="BJ445" s="3">
        <v>44453</v>
      </c>
      <c r="BK445" s="8">
        <f t="shared" si="239"/>
        <v>166</v>
      </c>
      <c r="BL445" s="8">
        <f t="shared" si="240"/>
        <v>5.5333333333333332</v>
      </c>
      <c r="BM445" s="8">
        <f t="shared" si="234"/>
        <v>400</v>
      </c>
      <c r="BN445" s="9">
        <f t="shared" si="245"/>
        <v>13.333333333333334</v>
      </c>
      <c r="BO445" s="2">
        <v>274</v>
      </c>
      <c r="BP445" s="2">
        <v>41.6</v>
      </c>
      <c r="BQ445" s="2">
        <v>17</v>
      </c>
      <c r="BR445" s="2">
        <v>12.904999999999999</v>
      </c>
      <c r="BS445" s="2">
        <v>9</v>
      </c>
      <c r="BT445" s="2">
        <v>2</v>
      </c>
      <c r="BU445" s="2">
        <v>15</v>
      </c>
      <c r="BV445" s="2">
        <v>14.5</v>
      </c>
      <c r="BW445" s="2">
        <v>17.2</v>
      </c>
      <c r="BX445" s="2">
        <v>16</v>
      </c>
      <c r="BY445" s="2">
        <v>11.5</v>
      </c>
      <c r="BZ445" s="2">
        <v>14</v>
      </c>
      <c r="CA445" s="2">
        <v>15.3</v>
      </c>
      <c r="CB445" s="2">
        <v>17.2</v>
      </c>
      <c r="CC445" s="2">
        <v>13.8</v>
      </c>
      <c r="CD445" s="2">
        <v>16</v>
      </c>
      <c r="CE445" s="2">
        <v>9.5</v>
      </c>
      <c r="CF445" s="2">
        <v>9.6</v>
      </c>
      <c r="CG445" s="2">
        <v>10.3</v>
      </c>
      <c r="CH445" s="2">
        <v>9.4</v>
      </c>
      <c r="CI445" s="2">
        <v>8.8000000000000007</v>
      </c>
      <c r="CJ445" s="2">
        <v>9</v>
      </c>
      <c r="CK445" s="2">
        <v>9.8000000000000007</v>
      </c>
      <c r="CL445" s="2">
        <v>9.6</v>
      </c>
      <c r="CM445" s="2">
        <v>9.8000000000000007</v>
      </c>
      <c r="CN445" s="2">
        <v>9.6</v>
      </c>
      <c r="CO445" s="2">
        <v>70</v>
      </c>
      <c r="CP445" s="2">
        <v>65</v>
      </c>
      <c r="CQ445" s="2">
        <v>80</v>
      </c>
      <c r="CR445" s="2">
        <v>70</v>
      </c>
      <c r="CS445" s="2">
        <v>40</v>
      </c>
      <c r="CT445" s="2">
        <v>55</v>
      </c>
      <c r="CU445" s="2">
        <v>70</v>
      </c>
      <c r="CV445" s="2">
        <v>75</v>
      </c>
      <c r="CW445" s="2">
        <v>65</v>
      </c>
      <c r="CX445" s="2">
        <v>75</v>
      </c>
      <c r="CY445" s="2">
        <v>1</v>
      </c>
      <c r="CZ445" s="2" t="s">
        <v>94</v>
      </c>
      <c r="DA445" s="2" t="s">
        <v>12</v>
      </c>
      <c r="DB445" s="3">
        <v>44272</v>
      </c>
      <c r="DC445" s="3" t="s">
        <v>189</v>
      </c>
      <c r="DD445" s="3">
        <v>44541</v>
      </c>
      <c r="DE445" s="8">
        <f t="shared" si="252"/>
        <v>269</v>
      </c>
      <c r="DF445" s="8">
        <f t="shared" si="253"/>
        <v>8.9666666666666668</v>
      </c>
      <c r="DG445" s="8">
        <f t="shared" si="254"/>
        <v>88</v>
      </c>
      <c r="DH445" s="9">
        <f t="shared" si="255"/>
        <v>2.9333333333333331</v>
      </c>
      <c r="DI445" s="2">
        <v>196</v>
      </c>
      <c r="DJ445" s="2">
        <v>44</v>
      </c>
      <c r="DK445" s="2">
        <v>6</v>
      </c>
      <c r="DL445" s="2">
        <v>16.75</v>
      </c>
      <c r="DM445" s="2">
        <v>9</v>
      </c>
      <c r="DN445" s="2">
        <v>2</v>
      </c>
      <c r="DO445" s="2">
        <v>17</v>
      </c>
      <c r="DP445" s="2">
        <v>16.7</v>
      </c>
      <c r="DQ445" s="2">
        <v>16</v>
      </c>
      <c r="DR445" s="2">
        <v>18.3</v>
      </c>
      <c r="DS445" s="2">
        <v>14</v>
      </c>
      <c r="DT445" s="2">
        <v>15.4</v>
      </c>
      <c r="DU445" s="2">
        <v>14.4</v>
      </c>
      <c r="DV445" s="2">
        <v>18</v>
      </c>
      <c r="DW445" s="2">
        <v>17.8</v>
      </c>
      <c r="DX445" s="2">
        <v>15</v>
      </c>
      <c r="DY445" s="2">
        <v>10</v>
      </c>
      <c r="DZ445" s="2">
        <v>9.6999999999999993</v>
      </c>
      <c r="EA445" s="2">
        <v>10.4</v>
      </c>
      <c r="EB445" s="2">
        <v>10.3</v>
      </c>
      <c r="EC445" s="2">
        <v>10</v>
      </c>
      <c r="ED445" s="2">
        <v>10</v>
      </c>
      <c r="EE445" s="2">
        <v>9.6</v>
      </c>
      <c r="EF445" s="2">
        <v>10</v>
      </c>
      <c r="EG445" s="2">
        <v>9.6</v>
      </c>
      <c r="EH445" s="2">
        <v>9</v>
      </c>
      <c r="EI445" s="2">
        <v>90</v>
      </c>
      <c r="EJ445" s="2">
        <v>90</v>
      </c>
      <c r="EK445" s="2">
        <v>95</v>
      </c>
      <c r="EL445" s="2">
        <v>100</v>
      </c>
      <c r="EM445" s="2">
        <v>75</v>
      </c>
      <c r="EN445" s="2">
        <v>85</v>
      </c>
      <c r="EO445" s="2">
        <v>85</v>
      </c>
      <c r="EP445" s="2">
        <v>95</v>
      </c>
      <c r="EQ445" s="2">
        <v>80</v>
      </c>
      <c r="ER445" s="2">
        <v>65</v>
      </c>
      <c r="ES445" s="2" t="s">
        <v>124</v>
      </c>
      <c r="ET445" s="2" t="s">
        <v>94</v>
      </c>
      <c r="EU445" s="2" t="s">
        <v>18</v>
      </c>
    </row>
    <row r="446" spans="1:151" x14ac:dyDescent="0.3">
      <c r="A446" s="2">
        <v>445</v>
      </c>
      <c r="B446" s="2">
        <v>3</v>
      </c>
      <c r="C446" s="2">
        <v>1</v>
      </c>
      <c r="D446" s="2">
        <v>13</v>
      </c>
      <c r="E446" s="2" t="s">
        <v>54</v>
      </c>
      <c r="F446" s="2" t="s">
        <v>81</v>
      </c>
      <c r="G446" s="2" t="s">
        <v>15</v>
      </c>
      <c r="H446" s="2">
        <v>1</v>
      </c>
      <c r="J446" s="3">
        <v>43696</v>
      </c>
      <c r="K446" s="3">
        <v>43941</v>
      </c>
      <c r="L446" s="3" t="s">
        <v>188</v>
      </c>
      <c r="M446" s="7">
        <f t="shared" si="250"/>
        <v>245</v>
      </c>
      <c r="N446" s="7">
        <f t="shared" si="228"/>
        <v>8.1666666666666661</v>
      </c>
      <c r="O446" s="3">
        <v>44117</v>
      </c>
      <c r="P446" s="7">
        <f t="shared" si="251"/>
        <v>176</v>
      </c>
      <c r="Q446" s="7">
        <f t="shared" si="229"/>
        <v>5.8666666666666663</v>
      </c>
      <c r="R446" s="2">
        <v>8</v>
      </c>
      <c r="S446" s="2">
        <v>222</v>
      </c>
      <c r="T446" s="2">
        <v>34</v>
      </c>
      <c r="U446" s="2">
        <v>9</v>
      </c>
      <c r="V446" s="2">
        <v>1.42</v>
      </c>
      <c r="W446" s="2">
        <v>8</v>
      </c>
      <c r="X446" s="2">
        <v>2</v>
      </c>
      <c r="Y446" s="2">
        <v>7.5</v>
      </c>
      <c r="Z446" s="2">
        <v>10</v>
      </c>
      <c r="AA446" s="2">
        <v>8.5</v>
      </c>
      <c r="AB446" s="2">
        <v>8.4</v>
      </c>
      <c r="AC446" s="2">
        <v>7.5</v>
      </c>
      <c r="AD446" s="2">
        <v>7.5</v>
      </c>
      <c r="AE446" s="2">
        <v>8</v>
      </c>
      <c r="AF446" s="2">
        <v>8.5</v>
      </c>
      <c r="AG446" s="2">
        <v>8.1999999999999993</v>
      </c>
      <c r="AH446" s="2">
        <v>7</v>
      </c>
      <c r="AI446" s="2">
        <v>3.2</v>
      </c>
      <c r="AJ446" s="2">
        <v>3.6</v>
      </c>
      <c r="AK446" s="2">
        <v>3.5</v>
      </c>
      <c r="AL446" s="2">
        <v>3.6</v>
      </c>
      <c r="AM446" s="2">
        <v>3.4</v>
      </c>
      <c r="AN446" s="2">
        <v>3.3</v>
      </c>
      <c r="AO446" s="2">
        <v>3.4</v>
      </c>
      <c r="AP446" s="2">
        <v>3.7</v>
      </c>
      <c r="AQ446" s="2">
        <v>3.7</v>
      </c>
      <c r="AR446" s="2">
        <v>4</v>
      </c>
      <c r="AS446" s="2">
        <f t="shared" si="230"/>
        <v>3.54</v>
      </c>
      <c r="AT446" s="2">
        <f t="shared" si="231"/>
        <v>1.1273885350318471</v>
      </c>
      <c r="AU446" s="2">
        <v>5</v>
      </c>
      <c r="AV446" s="2">
        <v>10</v>
      </c>
      <c r="AW446" s="2">
        <v>5</v>
      </c>
      <c r="AX446" s="2">
        <v>5</v>
      </c>
      <c r="AY446" s="2">
        <v>5</v>
      </c>
      <c r="AZ446" s="2">
        <v>5</v>
      </c>
      <c r="BA446" s="2">
        <v>5</v>
      </c>
      <c r="BB446" s="2">
        <v>5</v>
      </c>
      <c r="BC446" s="2">
        <v>5</v>
      </c>
      <c r="BD446" s="2">
        <v>5</v>
      </c>
      <c r="BE446" s="2">
        <v>1</v>
      </c>
      <c r="BF446" s="2" t="s">
        <v>106</v>
      </c>
      <c r="BG446" s="2" t="s">
        <v>11</v>
      </c>
      <c r="BH446" s="3"/>
      <c r="BJ446" s="3">
        <v>44240</v>
      </c>
      <c r="BM446" s="8">
        <f t="shared" si="234"/>
        <v>123</v>
      </c>
      <c r="BN446" s="9">
        <f t="shared" si="245"/>
        <v>4.0999999999999996</v>
      </c>
      <c r="BO446" s="2">
        <v>338</v>
      </c>
      <c r="BP446" s="2">
        <v>50.2</v>
      </c>
      <c r="BQ446" s="2">
        <v>6</v>
      </c>
      <c r="BR446" s="2">
        <v>4.18</v>
      </c>
      <c r="BS446" s="2">
        <v>11</v>
      </c>
      <c r="BT446" s="2">
        <v>2</v>
      </c>
      <c r="BU446" s="2">
        <v>10.7</v>
      </c>
      <c r="BV446" s="2">
        <v>11</v>
      </c>
      <c r="BW446" s="2">
        <v>9.5</v>
      </c>
      <c r="BX446" s="2">
        <v>8.5</v>
      </c>
      <c r="BY446" s="2">
        <v>8</v>
      </c>
      <c r="BZ446" s="2">
        <v>9.6</v>
      </c>
      <c r="CA446" s="2">
        <v>9.3000000000000007</v>
      </c>
      <c r="CB446" s="2">
        <v>8.6999999999999993</v>
      </c>
      <c r="CC446" s="2">
        <v>11.3</v>
      </c>
      <c r="CD446" s="2">
        <v>9.6999999999999993</v>
      </c>
      <c r="CE446" s="2">
        <v>4.3</v>
      </c>
      <c r="CF446" s="2">
        <v>3.7</v>
      </c>
      <c r="CG446" s="2">
        <v>4.3</v>
      </c>
      <c r="CH446" s="2">
        <v>4</v>
      </c>
      <c r="CI446" s="2">
        <v>3.5</v>
      </c>
      <c r="CJ446" s="2">
        <v>4</v>
      </c>
      <c r="CK446" s="2">
        <v>3.5</v>
      </c>
      <c r="CL446" s="2">
        <v>3.6</v>
      </c>
      <c r="CM446" s="2">
        <v>4.7</v>
      </c>
      <c r="CN446" s="2">
        <v>4.5</v>
      </c>
      <c r="CO446" s="2">
        <v>10</v>
      </c>
      <c r="CP446" s="2">
        <v>5</v>
      </c>
      <c r="CQ446" s="2">
        <v>5</v>
      </c>
      <c r="CR446" s="2">
        <v>5</v>
      </c>
      <c r="CS446" s="2">
        <v>5</v>
      </c>
      <c r="CT446" s="2">
        <v>5</v>
      </c>
      <c r="CU446" s="2">
        <v>5</v>
      </c>
      <c r="CV446" s="2">
        <v>5</v>
      </c>
      <c r="CW446" s="2">
        <v>15</v>
      </c>
      <c r="CX446" s="2">
        <v>10</v>
      </c>
      <c r="CY446" s="2" t="s">
        <v>125</v>
      </c>
      <c r="CZ446" s="2" t="s">
        <v>114</v>
      </c>
      <c r="DA446" s="2" t="s">
        <v>12</v>
      </c>
      <c r="DB446" s="3">
        <v>44384</v>
      </c>
      <c r="DC446" s="3" t="s">
        <v>190</v>
      </c>
      <c r="DD446" s="3">
        <v>44543</v>
      </c>
      <c r="DE446" s="8">
        <f t="shared" si="252"/>
        <v>159</v>
      </c>
      <c r="DF446" s="8">
        <f t="shared" si="253"/>
        <v>5.3</v>
      </c>
      <c r="DG446" s="8">
        <f t="shared" si="254"/>
        <v>303</v>
      </c>
      <c r="DH446" s="9">
        <f t="shared" si="255"/>
        <v>10.1</v>
      </c>
    </row>
    <row r="447" spans="1:151" x14ac:dyDescent="0.3">
      <c r="A447" s="2">
        <v>446</v>
      </c>
      <c r="B447" s="2">
        <v>3</v>
      </c>
      <c r="C447" s="2">
        <v>2</v>
      </c>
      <c r="D447" s="2">
        <v>13</v>
      </c>
      <c r="E447" s="2" t="s">
        <v>54</v>
      </c>
      <c r="F447" s="2" t="s">
        <v>81</v>
      </c>
      <c r="G447" s="2" t="s">
        <v>15</v>
      </c>
      <c r="H447" s="2">
        <v>1</v>
      </c>
      <c r="J447" s="3">
        <v>43635</v>
      </c>
      <c r="K447" s="3">
        <v>43934</v>
      </c>
      <c r="L447" s="3" t="s">
        <v>188</v>
      </c>
      <c r="M447" s="7">
        <f t="shared" si="250"/>
        <v>299</v>
      </c>
      <c r="N447" s="7">
        <f t="shared" si="228"/>
        <v>9.9666666666666668</v>
      </c>
      <c r="O447" s="3">
        <v>44029</v>
      </c>
      <c r="P447" s="7">
        <f t="shared" si="251"/>
        <v>95</v>
      </c>
      <c r="Q447" s="7">
        <f t="shared" si="229"/>
        <v>3.1666666666666665</v>
      </c>
      <c r="R447" s="2">
        <v>9</v>
      </c>
      <c r="S447" s="2">
        <v>280</v>
      </c>
      <c r="T447" s="2">
        <v>42.6</v>
      </c>
      <c r="U447" s="2">
        <v>7</v>
      </c>
      <c r="V447" s="2">
        <v>2.1</v>
      </c>
      <c r="W447" s="2">
        <v>10</v>
      </c>
      <c r="X447" s="2">
        <v>2</v>
      </c>
      <c r="Y447" s="2">
        <v>11.6</v>
      </c>
      <c r="Z447" s="2">
        <v>11.5</v>
      </c>
      <c r="AA447" s="2">
        <v>9</v>
      </c>
      <c r="AB447" s="2">
        <v>11.8</v>
      </c>
      <c r="AC447" s="2">
        <v>11.4</v>
      </c>
      <c r="AD447" s="2">
        <v>12.3</v>
      </c>
      <c r="AE447" s="2">
        <v>11.5</v>
      </c>
      <c r="AF447" s="2">
        <v>11.4</v>
      </c>
      <c r="AG447" s="2">
        <v>12.5</v>
      </c>
      <c r="AH447" s="2">
        <v>11.6</v>
      </c>
      <c r="AI447" s="2">
        <v>4.2</v>
      </c>
      <c r="AJ447" s="2">
        <v>4</v>
      </c>
      <c r="AK447" s="2">
        <v>3.7</v>
      </c>
      <c r="AL447" s="2">
        <v>4.4000000000000004</v>
      </c>
      <c r="AM447" s="2">
        <v>3.7</v>
      </c>
      <c r="AN447" s="2">
        <v>4</v>
      </c>
      <c r="AO447" s="2">
        <v>3.7</v>
      </c>
      <c r="AP447" s="2">
        <v>3.9</v>
      </c>
      <c r="AQ447" s="2">
        <v>3.7</v>
      </c>
      <c r="AR447" s="2">
        <v>3.8</v>
      </c>
      <c r="AS447" s="2">
        <f t="shared" si="230"/>
        <v>3.9099999999999993</v>
      </c>
      <c r="AT447" s="2">
        <f t="shared" si="231"/>
        <v>1.2452229299363053</v>
      </c>
      <c r="AU447" s="2">
        <v>10</v>
      </c>
      <c r="AV447" s="2">
        <v>10</v>
      </c>
      <c r="AW447" s="2">
        <v>7</v>
      </c>
      <c r="AX447" s="2">
        <v>12</v>
      </c>
      <c r="AY447" s="2">
        <v>8</v>
      </c>
      <c r="AZ447" s="2">
        <v>9</v>
      </c>
      <c r="BA447" s="2">
        <v>9</v>
      </c>
      <c r="BB447" s="2">
        <v>11</v>
      </c>
      <c r="BC447" s="2">
        <v>10</v>
      </c>
      <c r="BD447" s="2">
        <v>9</v>
      </c>
      <c r="BE447" s="2">
        <v>1</v>
      </c>
      <c r="BF447" s="2" t="s">
        <v>93</v>
      </c>
      <c r="BG447" s="2" t="s">
        <v>11</v>
      </c>
      <c r="BH447" s="3">
        <v>44287</v>
      </c>
      <c r="BI447" s="3" t="s">
        <v>189</v>
      </c>
      <c r="BJ447" s="3">
        <v>44463</v>
      </c>
      <c r="BK447" s="8">
        <f t="shared" si="239"/>
        <v>176</v>
      </c>
      <c r="BL447" s="8">
        <f t="shared" si="240"/>
        <v>5.8666666666666663</v>
      </c>
      <c r="BM447" s="8">
        <f t="shared" si="234"/>
        <v>434</v>
      </c>
      <c r="BN447" s="9">
        <f t="shared" si="245"/>
        <v>14.466666666666667</v>
      </c>
      <c r="BO447" s="2">
        <v>240</v>
      </c>
      <c r="BP447" s="2">
        <v>36</v>
      </c>
      <c r="BQ447" s="2">
        <v>8</v>
      </c>
      <c r="BR447" s="2">
        <v>3.0270000000000001</v>
      </c>
      <c r="BS447" s="2">
        <v>8</v>
      </c>
      <c r="BT447" s="2">
        <v>2</v>
      </c>
      <c r="BU447" s="2">
        <v>12.6</v>
      </c>
      <c r="BV447" s="2">
        <v>9.4</v>
      </c>
      <c r="BW447" s="2">
        <v>11.4</v>
      </c>
      <c r="BX447" s="2">
        <v>12.4</v>
      </c>
      <c r="BY447" s="2">
        <v>10.6</v>
      </c>
      <c r="BZ447" s="2">
        <v>13.3</v>
      </c>
      <c r="CA447" s="2">
        <v>13</v>
      </c>
      <c r="CB447" s="2">
        <v>9.6</v>
      </c>
      <c r="CC447" s="2">
        <v>13.4</v>
      </c>
      <c r="CD447" s="2">
        <v>12.8</v>
      </c>
      <c r="CE447" s="2">
        <v>7</v>
      </c>
      <c r="CF447" s="2">
        <v>6</v>
      </c>
      <c r="CG447" s="2">
        <v>5.7</v>
      </c>
      <c r="CH447" s="2">
        <v>4.5999999999999996</v>
      </c>
      <c r="CI447" s="2">
        <v>3.3</v>
      </c>
      <c r="CJ447" s="2">
        <v>6.9</v>
      </c>
      <c r="CK447" s="2">
        <v>6.6</v>
      </c>
      <c r="CL447" s="2">
        <v>4</v>
      </c>
      <c r="CM447" s="2">
        <v>6.6</v>
      </c>
      <c r="CN447" s="2">
        <v>6.8</v>
      </c>
      <c r="CO447" s="2">
        <v>33</v>
      </c>
      <c r="CP447" s="2">
        <v>18</v>
      </c>
      <c r="CQ447" s="2">
        <v>17</v>
      </c>
      <c r="CR447" s="2">
        <v>12</v>
      </c>
      <c r="CS447" s="2">
        <v>6</v>
      </c>
      <c r="CT447" s="2">
        <v>26</v>
      </c>
      <c r="CU447" s="2">
        <v>23</v>
      </c>
      <c r="CV447" s="2">
        <v>7</v>
      </c>
      <c r="CW447" s="2">
        <v>20</v>
      </c>
      <c r="CX447" s="2">
        <v>23</v>
      </c>
      <c r="CY447" s="2" t="s">
        <v>95</v>
      </c>
      <c r="CZ447" s="2" t="s">
        <v>93</v>
      </c>
      <c r="DA447" s="2" t="s">
        <v>12</v>
      </c>
      <c r="DB447" s="3">
        <v>44319</v>
      </c>
      <c r="DC447" s="3" t="s">
        <v>189</v>
      </c>
      <c r="DD447" s="3">
        <v>44609</v>
      </c>
      <c r="DE447" s="8">
        <f t="shared" si="252"/>
        <v>290</v>
      </c>
      <c r="DF447" s="8">
        <f t="shared" si="253"/>
        <v>9.6666666666666661</v>
      </c>
      <c r="DG447" s="8">
        <f t="shared" si="254"/>
        <v>146</v>
      </c>
      <c r="DH447" s="9">
        <f t="shared" si="255"/>
        <v>4.8666666666666663</v>
      </c>
      <c r="DI447" s="2">
        <v>263</v>
      </c>
      <c r="DJ447" s="2">
        <v>41.4</v>
      </c>
      <c r="DK447" s="2">
        <v>16</v>
      </c>
      <c r="DL447" s="2">
        <v>2.0939999999999999</v>
      </c>
      <c r="DM447" s="2">
        <v>11</v>
      </c>
      <c r="DN447" s="2">
        <v>2</v>
      </c>
      <c r="DO447" s="2">
        <v>10</v>
      </c>
      <c r="DP447" s="2">
        <v>10.8</v>
      </c>
      <c r="DQ447" s="2">
        <v>11</v>
      </c>
      <c r="DR447" s="2">
        <v>10</v>
      </c>
      <c r="DS447" s="2">
        <v>10.5</v>
      </c>
      <c r="DT447" s="2">
        <v>11.2</v>
      </c>
      <c r="DU447" s="2">
        <v>8.5</v>
      </c>
      <c r="DV447" s="2">
        <v>11</v>
      </c>
      <c r="DW447" s="2">
        <v>10.199999999999999</v>
      </c>
      <c r="DX447" s="2">
        <v>11</v>
      </c>
      <c r="DY447" s="2">
        <v>3.3</v>
      </c>
      <c r="DZ447" s="2">
        <v>3</v>
      </c>
      <c r="EA447" s="2">
        <v>3</v>
      </c>
      <c r="EB447" s="2">
        <v>3</v>
      </c>
      <c r="EC447" s="2">
        <v>3.2</v>
      </c>
      <c r="ED447" s="2">
        <v>3.4</v>
      </c>
      <c r="EE447" s="2">
        <v>3.4</v>
      </c>
      <c r="EF447" s="2">
        <v>3</v>
      </c>
      <c r="EG447" s="2">
        <v>2.8</v>
      </c>
      <c r="EH447" s="2">
        <v>3.5</v>
      </c>
      <c r="EI447" s="2">
        <v>5</v>
      </c>
      <c r="EJ447" s="2">
        <v>7</v>
      </c>
      <c r="EK447" s="2">
        <v>5</v>
      </c>
      <c r="EL447" s="2">
        <v>3</v>
      </c>
      <c r="EM447" s="2">
        <v>5</v>
      </c>
      <c r="EN447" s="2">
        <v>5</v>
      </c>
      <c r="EO447" s="2">
        <v>3</v>
      </c>
      <c r="EP447" s="2">
        <v>2</v>
      </c>
      <c r="EQ447" s="2">
        <v>4</v>
      </c>
      <c r="ER447" s="2">
        <v>5</v>
      </c>
      <c r="ES447" s="2">
        <v>1</v>
      </c>
      <c r="ET447" s="2" t="s">
        <v>94</v>
      </c>
      <c r="EU447" s="2" t="s">
        <v>18</v>
      </c>
    </row>
    <row r="448" spans="1:151" x14ac:dyDescent="0.3">
      <c r="A448" s="2">
        <v>447</v>
      </c>
      <c r="B448" s="2">
        <v>3</v>
      </c>
      <c r="C448" s="2">
        <v>3</v>
      </c>
      <c r="D448" s="2">
        <v>13</v>
      </c>
      <c r="E448" s="2" t="s">
        <v>54</v>
      </c>
      <c r="F448" s="2" t="s">
        <v>81</v>
      </c>
      <c r="G448" s="2" t="s">
        <v>15</v>
      </c>
      <c r="H448" s="2">
        <v>1</v>
      </c>
      <c r="J448" s="3">
        <v>43696</v>
      </c>
      <c r="K448" s="3">
        <v>44053</v>
      </c>
      <c r="L448" s="3" t="s">
        <v>190</v>
      </c>
      <c r="M448" s="7">
        <f t="shared" si="250"/>
        <v>357</v>
      </c>
      <c r="N448" s="7">
        <f t="shared" si="228"/>
        <v>11.9</v>
      </c>
      <c r="O448" s="3">
        <v>44300</v>
      </c>
      <c r="P448" s="7">
        <f t="shared" si="251"/>
        <v>247</v>
      </c>
      <c r="Q448" s="7">
        <f t="shared" si="229"/>
        <v>8.2333333333333325</v>
      </c>
      <c r="R448" s="2">
        <v>7</v>
      </c>
      <c r="S448" s="2">
        <v>291</v>
      </c>
      <c r="T448" s="2">
        <v>42.5</v>
      </c>
      <c r="U448" s="2">
        <v>17</v>
      </c>
      <c r="V448" s="2">
        <v>2.085</v>
      </c>
      <c r="W448" s="2">
        <v>12</v>
      </c>
      <c r="X448" s="2">
        <v>2</v>
      </c>
      <c r="Y448" s="2">
        <v>11</v>
      </c>
      <c r="Z448" s="2">
        <v>11.8</v>
      </c>
      <c r="AA448" s="2">
        <v>10.5</v>
      </c>
      <c r="AB448" s="2">
        <v>9.6</v>
      </c>
      <c r="AC448" s="2">
        <v>11</v>
      </c>
      <c r="AD448" s="2">
        <v>17</v>
      </c>
      <c r="AE448" s="2">
        <v>10.7</v>
      </c>
      <c r="AF448" s="2">
        <v>11.4</v>
      </c>
      <c r="AG448" s="2">
        <v>11</v>
      </c>
      <c r="AH448" s="2">
        <v>10</v>
      </c>
      <c r="AI448" s="2">
        <v>5</v>
      </c>
      <c r="AJ448" s="2">
        <v>4.5999999999999996</v>
      </c>
      <c r="AK448" s="2">
        <v>4.8</v>
      </c>
      <c r="AL448" s="2">
        <v>4.5</v>
      </c>
      <c r="AM448" s="2">
        <v>4.2</v>
      </c>
      <c r="AN448" s="2">
        <v>5.5</v>
      </c>
      <c r="AO448" s="2">
        <v>4.5</v>
      </c>
      <c r="AP448" s="2">
        <v>4.8</v>
      </c>
      <c r="AQ448" s="2">
        <v>4.5999999999999996</v>
      </c>
      <c r="AR448" s="2">
        <v>4</v>
      </c>
      <c r="AS448" s="2">
        <f t="shared" si="230"/>
        <v>4.6499999999999995</v>
      </c>
      <c r="AT448" s="2">
        <f t="shared" si="231"/>
        <v>1.4808917197452227</v>
      </c>
      <c r="AU448" s="2">
        <v>10</v>
      </c>
      <c r="AV448" s="2">
        <v>10</v>
      </c>
      <c r="AW448" s="2">
        <v>5</v>
      </c>
      <c r="AX448" s="2">
        <v>5</v>
      </c>
      <c r="AY448" s="2">
        <v>5</v>
      </c>
      <c r="AZ448" s="2">
        <v>15</v>
      </c>
      <c r="BA448" s="2">
        <v>5</v>
      </c>
      <c r="BB448" s="2">
        <v>5</v>
      </c>
      <c r="BC448" s="2">
        <v>5</v>
      </c>
      <c r="BD448" s="2">
        <v>5</v>
      </c>
      <c r="BE448" s="2">
        <v>1</v>
      </c>
      <c r="BF448" s="2" t="s">
        <v>93</v>
      </c>
      <c r="BG448" s="2" t="s">
        <v>11</v>
      </c>
      <c r="BH448" s="3">
        <v>44260</v>
      </c>
      <c r="BI448" s="3" t="s">
        <v>189</v>
      </c>
    </row>
    <row r="449" spans="1:151 15527:15527" x14ac:dyDescent="0.3">
      <c r="A449" s="2">
        <v>448</v>
      </c>
      <c r="B449" s="2">
        <v>3</v>
      </c>
      <c r="C449" s="2">
        <v>1</v>
      </c>
      <c r="D449" s="2">
        <v>13</v>
      </c>
      <c r="E449" s="2" t="s">
        <v>43</v>
      </c>
      <c r="F449" s="2" t="s">
        <v>17</v>
      </c>
      <c r="G449" s="2" t="s">
        <v>15</v>
      </c>
      <c r="H449" s="2">
        <v>1</v>
      </c>
      <c r="J449" s="3">
        <v>43688</v>
      </c>
      <c r="K449" s="3">
        <v>44034</v>
      </c>
      <c r="L449" s="3" t="s">
        <v>190</v>
      </c>
      <c r="M449" s="7">
        <f t="shared" si="250"/>
        <v>346</v>
      </c>
      <c r="N449" s="7">
        <f t="shared" si="228"/>
        <v>11.533333333333333</v>
      </c>
      <c r="O449" s="3">
        <v>44098</v>
      </c>
      <c r="P449" s="7">
        <f t="shared" si="251"/>
        <v>64</v>
      </c>
      <c r="Q449" s="7">
        <f t="shared" si="229"/>
        <v>2.1333333333333333</v>
      </c>
      <c r="R449" s="2">
        <v>10</v>
      </c>
      <c r="S449" s="2">
        <v>254</v>
      </c>
      <c r="T449" s="2">
        <v>38.299999999999997</v>
      </c>
      <c r="U449" s="2">
        <v>8</v>
      </c>
      <c r="V449" s="2">
        <v>0.93600000000000005</v>
      </c>
      <c r="W449" s="2">
        <v>9</v>
      </c>
      <c r="X449" s="2">
        <v>2</v>
      </c>
      <c r="Y449" s="2">
        <v>10.199999999999999</v>
      </c>
      <c r="Z449" s="2">
        <v>8.6</v>
      </c>
      <c r="AA449" s="2">
        <v>9.6</v>
      </c>
      <c r="AB449" s="2">
        <v>8.1999999999999993</v>
      </c>
      <c r="AC449" s="2">
        <v>9</v>
      </c>
      <c r="AD449" s="2">
        <v>10.3</v>
      </c>
      <c r="AE449" s="2">
        <v>8</v>
      </c>
      <c r="AF449" s="2">
        <v>7</v>
      </c>
      <c r="AG449" s="2">
        <v>8.1999999999999993</v>
      </c>
      <c r="AH449" s="2">
        <v>6.8</v>
      </c>
      <c r="AI449" s="2">
        <v>4</v>
      </c>
      <c r="AJ449" s="2">
        <v>2.6</v>
      </c>
      <c r="AK449" s="2">
        <v>3.2</v>
      </c>
      <c r="AL449" s="2">
        <v>3.4</v>
      </c>
      <c r="AM449" s="2">
        <v>3.2</v>
      </c>
      <c r="AN449" s="2">
        <v>3.6</v>
      </c>
      <c r="AO449" s="2">
        <v>3</v>
      </c>
      <c r="AP449" s="2">
        <v>2.8</v>
      </c>
      <c r="AQ449" s="2">
        <v>2.2000000000000002</v>
      </c>
      <c r="AR449" s="2">
        <v>3</v>
      </c>
      <c r="AS449" s="2">
        <f t="shared" si="230"/>
        <v>3.1000000000000005</v>
      </c>
      <c r="AT449" s="2">
        <f t="shared" si="231"/>
        <v>0.9872611464968154</v>
      </c>
      <c r="AU449" s="2">
        <v>7</v>
      </c>
      <c r="AV449" s="2">
        <v>4</v>
      </c>
      <c r="AW449" s="2">
        <v>6</v>
      </c>
      <c r="AX449" s="2">
        <v>5</v>
      </c>
      <c r="AY449" s="2">
        <v>4</v>
      </c>
      <c r="AZ449" s="2">
        <v>6</v>
      </c>
      <c r="BA449" s="2">
        <v>4</v>
      </c>
      <c r="BB449" s="2">
        <v>3</v>
      </c>
      <c r="BC449" s="2">
        <v>3</v>
      </c>
      <c r="BD449" s="2">
        <v>3</v>
      </c>
      <c r="BE449" s="2">
        <v>1</v>
      </c>
      <c r="BF449" s="2" t="s">
        <v>94</v>
      </c>
      <c r="BG449" s="2" t="s">
        <v>11</v>
      </c>
      <c r="BH449" s="3">
        <v>44377</v>
      </c>
      <c r="BI449" s="3" t="s">
        <v>190</v>
      </c>
      <c r="BJ449" s="3">
        <v>44480</v>
      </c>
      <c r="BK449" s="8">
        <f t="shared" si="239"/>
        <v>103</v>
      </c>
      <c r="BL449" s="8">
        <f t="shared" si="240"/>
        <v>3.4333333333333331</v>
      </c>
      <c r="BM449" s="8">
        <f t="shared" si="234"/>
        <v>382</v>
      </c>
      <c r="BN449" s="9">
        <f t="shared" si="245"/>
        <v>12.733333333333333</v>
      </c>
      <c r="BO449" s="2">
        <v>215</v>
      </c>
      <c r="BP449" s="2">
        <v>30</v>
      </c>
      <c r="BQ449" s="2">
        <v>4</v>
      </c>
      <c r="BR449" s="2">
        <v>1.085</v>
      </c>
      <c r="BS449" s="2">
        <v>7</v>
      </c>
      <c r="BT449" s="2">
        <v>2</v>
      </c>
      <c r="BU449" s="2">
        <v>8.3000000000000007</v>
      </c>
      <c r="BV449" s="2">
        <v>8</v>
      </c>
      <c r="BW449" s="2">
        <v>7</v>
      </c>
      <c r="BX449" s="2">
        <v>9</v>
      </c>
      <c r="BY449" s="2">
        <v>8</v>
      </c>
      <c r="BZ449" s="2">
        <v>9.3000000000000007</v>
      </c>
      <c r="CA449" s="2">
        <v>8.3000000000000007</v>
      </c>
      <c r="CB449" s="2">
        <v>7.7</v>
      </c>
      <c r="CC449" s="2">
        <v>7.5</v>
      </c>
      <c r="CD449" s="2">
        <v>6.7</v>
      </c>
      <c r="CE449" s="2">
        <v>4.4000000000000004</v>
      </c>
      <c r="CF449" s="2">
        <v>3.8</v>
      </c>
      <c r="CG449" s="2">
        <v>4.2</v>
      </c>
      <c r="CH449" s="2">
        <v>4.7</v>
      </c>
      <c r="CI449" s="2">
        <v>4.5</v>
      </c>
      <c r="CJ449" s="2">
        <v>4.8</v>
      </c>
      <c r="CK449" s="2">
        <v>4.8</v>
      </c>
      <c r="CL449" s="2">
        <v>4.3</v>
      </c>
      <c r="CM449" s="2">
        <v>4</v>
      </c>
      <c r="CN449" s="2">
        <v>3.4</v>
      </c>
      <c r="CO449" s="2">
        <v>10</v>
      </c>
      <c r="CP449" s="2">
        <v>5</v>
      </c>
      <c r="CQ449" s="2">
        <v>5</v>
      </c>
      <c r="CR449" s="2">
        <v>10</v>
      </c>
      <c r="CS449" s="2">
        <v>5</v>
      </c>
      <c r="CT449" s="2">
        <v>10</v>
      </c>
      <c r="CU449" s="2">
        <v>10</v>
      </c>
      <c r="CV449" s="2">
        <v>5</v>
      </c>
      <c r="CW449" s="2">
        <v>5</v>
      </c>
      <c r="CX449" s="2">
        <v>5</v>
      </c>
      <c r="CY449" s="2" t="s">
        <v>123</v>
      </c>
      <c r="CZ449" s="2" t="s">
        <v>94</v>
      </c>
      <c r="DA449" s="2" t="s">
        <v>12</v>
      </c>
      <c r="DB449" s="3">
        <v>44542</v>
      </c>
      <c r="DC449" s="3" t="s">
        <v>192</v>
      </c>
      <c r="DD449" s="3">
        <v>44666</v>
      </c>
      <c r="DE449" s="8">
        <f t="shared" si="252"/>
        <v>124</v>
      </c>
      <c r="DF449" s="8">
        <f t="shared" si="253"/>
        <v>4.1333333333333337</v>
      </c>
      <c r="DG449" s="8">
        <f t="shared" si="254"/>
        <v>186</v>
      </c>
      <c r="DH449" s="9">
        <f t="shared" si="255"/>
        <v>6.2</v>
      </c>
      <c r="DI449" s="2">
        <v>271</v>
      </c>
      <c r="DJ449" s="2">
        <v>38.5</v>
      </c>
      <c r="DK449" s="2">
        <v>2</v>
      </c>
      <c r="DL449" s="2">
        <v>3.74</v>
      </c>
      <c r="DM449" s="2">
        <v>7</v>
      </c>
      <c r="DN449" s="2">
        <v>2</v>
      </c>
      <c r="DO449" s="2">
        <v>11.6</v>
      </c>
      <c r="DP449" s="2">
        <v>12</v>
      </c>
      <c r="DQ449" s="2">
        <v>12</v>
      </c>
      <c r="DR449" s="2">
        <v>11</v>
      </c>
      <c r="DS449" s="2">
        <v>12</v>
      </c>
      <c r="DT449" s="2">
        <v>12.5</v>
      </c>
      <c r="DU449" s="2">
        <v>11</v>
      </c>
      <c r="DV449" s="2">
        <v>10.5</v>
      </c>
      <c r="DW449" s="2">
        <v>12</v>
      </c>
      <c r="DX449" s="2">
        <v>9.1999999999999993</v>
      </c>
      <c r="DY449" s="2">
        <v>6.4</v>
      </c>
      <c r="DZ449" s="2">
        <v>6.5</v>
      </c>
      <c r="EA449" s="2">
        <v>6.3</v>
      </c>
      <c r="EB449" s="2">
        <v>6</v>
      </c>
      <c r="EC449" s="2">
        <v>7.4</v>
      </c>
      <c r="ED449" s="2">
        <v>6.4</v>
      </c>
      <c r="EE449" s="2">
        <v>6.5</v>
      </c>
      <c r="EF449" s="2">
        <v>6.5</v>
      </c>
      <c r="EG449" s="2">
        <v>6.7</v>
      </c>
      <c r="EH449" s="2">
        <v>6.4</v>
      </c>
      <c r="EI449" s="2">
        <v>20</v>
      </c>
      <c r="EJ449" s="2">
        <v>20</v>
      </c>
      <c r="EK449" s="2">
        <v>20</v>
      </c>
      <c r="EL449" s="2">
        <v>15</v>
      </c>
      <c r="EM449" s="2">
        <v>25</v>
      </c>
      <c r="EN449" s="2">
        <v>20</v>
      </c>
      <c r="EO449" s="2">
        <v>20</v>
      </c>
      <c r="EP449" s="2">
        <v>15</v>
      </c>
      <c r="EQ449" s="2">
        <v>20</v>
      </c>
      <c r="ER449" s="2">
        <v>20</v>
      </c>
      <c r="ES449" s="2">
        <v>1</v>
      </c>
      <c r="ET449" s="2" t="s">
        <v>94</v>
      </c>
      <c r="EU449" s="2" t="s">
        <v>18</v>
      </c>
    </row>
    <row r="450" spans="1:151 15527:15527" x14ac:dyDescent="0.3">
      <c r="A450" s="2">
        <v>449</v>
      </c>
      <c r="B450" s="2">
        <v>3</v>
      </c>
      <c r="C450" s="2">
        <v>2</v>
      </c>
      <c r="D450" s="2">
        <v>13</v>
      </c>
      <c r="E450" s="2" t="s">
        <v>43</v>
      </c>
      <c r="F450" s="2" t="s">
        <v>17</v>
      </c>
      <c r="G450" s="2" t="s">
        <v>15</v>
      </c>
      <c r="H450" s="2">
        <v>1</v>
      </c>
      <c r="J450" s="3">
        <v>43688</v>
      </c>
      <c r="K450" s="3">
        <v>44068</v>
      </c>
      <c r="L450" s="3" t="s">
        <v>190</v>
      </c>
      <c r="M450" s="7">
        <f t="shared" si="250"/>
        <v>380</v>
      </c>
      <c r="N450" s="7">
        <f t="shared" si="228"/>
        <v>12.666666666666666</v>
      </c>
      <c r="O450" s="3">
        <v>44319</v>
      </c>
      <c r="P450" s="7">
        <f t="shared" si="251"/>
        <v>251</v>
      </c>
      <c r="Q450" s="7">
        <f t="shared" si="229"/>
        <v>8.3666666666666671</v>
      </c>
      <c r="R450" s="2">
        <v>11</v>
      </c>
      <c r="S450" s="2">
        <v>247.3</v>
      </c>
      <c r="T450" s="2">
        <v>39.5</v>
      </c>
      <c r="U450" s="2">
        <v>15</v>
      </c>
      <c r="V450" s="2">
        <v>5</v>
      </c>
      <c r="W450" s="2">
        <v>6</v>
      </c>
      <c r="X450" s="2">
        <v>2</v>
      </c>
      <c r="Y450" s="2">
        <v>14</v>
      </c>
      <c r="Z450" s="2">
        <v>15</v>
      </c>
      <c r="AA450" s="2">
        <v>12.3</v>
      </c>
      <c r="AB450" s="2">
        <v>13</v>
      </c>
      <c r="AC450" s="2">
        <v>13.5</v>
      </c>
      <c r="AD450" s="2">
        <v>12.2</v>
      </c>
      <c r="AE450" s="2">
        <v>14.4</v>
      </c>
      <c r="AF450" s="2">
        <v>11.2</v>
      </c>
      <c r="AG450" s="2">
        <v>14.2</v>
      </c>
      <c r="AH450" s="2">
        <v>15</v>
      </c>
      <c r="AI450" s="2">
        <v>7.6</v>
      </c>
      <c r="AJ450" s="2">
        <v>8</v>
      </c>
      <c r="AK450" s="2">
        <v>7.4</v>
      </c>
      <c r="AL450" s="2">
        <v>7</v>
      </c>
      <c r="AM450" s="2">
        <v>7.7</v>
      </c>
      <c r="AN450" s="2">
        <v>7.4</v>
      </c>
      <c r="AO450" s="2">
        <v>7.7</v>
      </c>
      <c r="AP450" s="2">
        <v>7.3</v>
      </c>
      <c r="AQ450" s="2">
        <v>7.4</v>
      </c>
      <c r="AR450" s="2">
        <v>7.6</v>
      </c>
      <c r="AS450" s="2">
        <f t="shared" si="230"/>
        <v>7.51</v>
      </c>
      <c r="AT450" s="2">
        <f t="shared" si="231"/>
        <v>2.3917197452229297</v>
      </c>
      <c r="AU450" s="2">
        <v>35</v>
      </c>
      <c r="AV450" s="2">
        <v>40</v>
      </c>
      <c r="AW450" s="2">
        <v>31</v>
      </c>
      <c r="AX450" s="2">
        <v>28</v>
      </c>
      <c r="AY450" s="2">
        <v>33</v>
      </c>
      <c r="AZ450" s="2">
        <v>29</v>
      </c>
      <c r="BA450" s="2">
        <v>38</v>
      </c>
      <c r="BB450" s="2">
        <v>27</v>
      </c>
      <c r="BC450" s="2">
        <v>34</v>
      </c>
      <c r="BD450" s="2">
        <v>39</v>
      </c>
      <c r="BE450" s="2" t="s">
        <v>11</v>
      </c>
      <c r="BF450" s="2" t="s">
        <v>94</v>
      </c>
      <c r="BG450" s="2" t="s">
        <v>11</v>
      </c>
      <c r="BH450" s="3">
        <v>44237</v>
      </c>
      <c r="BI450" s="3" t="s">
        <v>188</v>
      </c>
      <c r="BJ450" s="3">
        <v>44357</v>
      </c>
      <c r="BK450" s="8">
        <f t="shared" si="239"/>
        <v>120</v>
      </c>
      <c r="BL450" s="8">
        <f t="shared" si="240"/>
        <v>4</v>
      </c>
      <c r="BM450" s="8">
        <f t="shared" si="234"/>
        <v>38</v>
      </c>
      <c r="BN450" s="9">
        <f t="shared" si="245"/>
        <v>1.2666666666666666</v>
      </c>
      <c r="BO450" s="2">
        <v>298</v>
      </c>
      <c r="BP450" s="2">
        <v>47.5</v>
      </c>
      <c r="BQ450" s="2">
        <v>6</v>
      </c>
      <c r="BR450" s="2">
        <v>5.18</v>
      </c>
      <c r="BS450" s="2">
        <v>6</v>
      </c>
      <c r="BT450" s="2">
        <v>2</v>
      </c>
      <c r="BU450" s="2">
        <v>13</v>
      </c>
      <c r="BV450" s="2">
        <v>12.5</v>
      </c>
      <c r="BW450" s="2">
        <v>11.5</v>
      </c>
      <c r="BX450" s="2">
        <v>12.6</v>
      </c>
      <c r="BY450" s="2">
        <v>12.7</v>
      </c>
      <c r="BZ450" s="2">
        <v>13.6</v>
      </c>
      <c r="CA450" s="2">
        <v>14</v>
      </c>
      <c r="CB450" s="2">
        <v>12</v>
      </c>
      <c r="CC450" s="2">
        <v>10</v>
      </c>
      <c r="CD450" s="2">
        <v>9.1999999999999993</v>
      </c>
      <c r="CE450" s="2">
        <v>7.3</v>
      </c>
      <c r="CF450" s="2">
        <v>7.8</v>
      </c>
      <c r="CG450" s="2">
        <v>6.5</v>
      </c>
      <c r="CH450" s="2">
        <v>7</v>
      </c>
      <c r="CI450" s="2">
        <v>7.8</v>
      </c>
      <c r="CJ450" s="2">
        <v>7.2</v>
      </c>
      <c r="CK450" s="2">
        <v>7.6</v>
      </c>
      <c r="CL450" s="2">
        <v>7.2</v>
      </c>
      <c r="CM450" s="2">
        <v>7.3</v>
      </c>
      <c r="CN450" s="2">
        <v>6.6</v>
      </c>
      <c r="CO450" s="2">
        <v>30</v>
      </c>
      <c r="CP450" s="2">
        <v>35</v>
      </c>
      <c r="CQ450" s="2">
        <v>25</v>
      </c>
      <c r="CR450" s="2">
        <v>30</v>
      </c>
      <c r="CS450" s="2">
        <v>35</v>
      </c>
      <c r="CT450" s="2">
        <v>35</v>
      </c>
      <c r="CU450" s="2">
        <v>40</v>
      </c>
      <c r="CV450" s="2">
        <v>30</v>
      </c>
      <c r="CW450" s="2">
        <v>25</v>
      </c>
      <c r="CX450" s="2">
        <v>20</v>
      </c>
      <c r="CY450" s="2" t="s">
        <v>124</v>
      </c>
      <c r="CZ450" s="2" t="s">
        <v>94</v>
      </c>
      <c r="DA450" s="2" t="s">
        <v>12</v>
      </c>
    </row>
    <row r="451" spans="1:151 15527:15527" x14ac:dyDescent="0.3">
      <c r="A451" s="2">
        <v>450</v>
      </c>
      <c r="B451" s="2">
        <v>3</v>
      </c>
      <c r="C451" s="2">
        <v>3</v>
      </c>
      <c r="D451" s="2">
        <v>13</v>
      </c>
      <c r="E451" s="2" t="s">
        <v>43</v>
      </c>
      <c r="F451" s="2" t="s">
        <v>17</v>
      </c>
      <c r="G451" s="2" t="s">
        <v>15</v>
      </c>
      <c r="H451" s="2">
        <v>1</v>
      </c>
      <c r="J451" s="3">
        <v>43688</v>
      </c>
      <c r="K451" s="3">
        <v>44034</v>
      </c>
      <c r="L451" s="3" t="s">
        <v>190</v>
      </c>
      <c r="M451" s="7">
        <f t="shared" si="250"/>
        <v>346</v>
      </c>
      <c r="N451" s="7">
        <f t="shared" ref="N451:N511" si="256">M:M/30</f>
        <v>11.533333333333333</v>
      </c>
      <c r="O451" s="3">
        <v>44594</v>
      </c>
      <c r="P451" s="7">
        <f t="shared" si="251"/>
        <v>560</v>
      </c>
      <c r="Q451" s="7">
        <f t="shared" ref="Q451:Q511" si="257">P:P/30</f>
        <v>18.666666666666668</v>
      </c>
      <c r="R451" s="2">
        <v>9</v>
      </c>
      <c r="S451" s="2">
        <v>223</v>
      </c>
      <c r="T451" s="2">
        <v>29.5</v>
      </c>
      <c r="U451" s="2">
        <v>3</v>
      </c>
      <c r="V451" s="2">
        <v>2.2949999999999999</v>
      </c>
      <c r="W451" s="2">
        <v>6</v>
      </c>
      <c r="X451" s="2">
        <v>2</v>
      </c>
      <c r="Y451" s="2">
        <v>12.6</v>
      </c>
      <c r="Z451" s="2">
        <v>12</v>
      </c>
      <c r="AA451" s="2">
        <v>13</v>
      </c>
      <c r="AB451" s="2">
        <v>13</v>
      </c>
      <c r="AC451" s="2">
        <v>12.5</v>
      </c>
      <c r="AD451" s="2">
        <v>12.5</v>
      </c>
      <c r="AE451" s="2">
        <v>12.3</v>
      </c>
      <c r="AF451" s="2">
        <v>13</v>
      </c>
      <c r="AG451" s="2">
        <v>12.4</v>
      </c>
      <c r="AH451" s="2">
        <v>9.6</v>
      </c>
      <c r="AI451" s="2">
        <v>6.4</v>
      </c>
      <c r="AJ451" s="2">
        <v>6.8</v>
      </c>
      <c r="AK451" s="2">
        <v>7</v>
      </c>
      <c r="AL451" s="2">
        <v>6.6</v>
      </c>
      <c r="AM451" s="2">
        <v>6.8</v>
      </c>
      <c r="AN451" s="2">
        <v>7</v>
      </c>
      <c r="AO451" s="2">
        <v>6</v>
      </c>
      <c r="AP451" s="2">
        <v>6.5</v>
      </c>
      <c r="AQ451" s="2">
        <v>6.3</v>
      </c>
      <c r="AR451" s="2">
        <v>6.2</v>
      </c>
      <c r="AS451" s="2">
        <f t="shared" ref="AS451:AS514" si="258">AVERAGE(AI451:AR451)</f>
        <v>6.56</v>
      </c>
      <c r="AT451" s="2">
        <f t="shared" ref="AT451:AT514" si="259">(AS451/(2*3.14))*2</f>
        <v>2.089171974522293</v>
      </c>
      <c r="AU451" s="2">
        <v>20</v>
      </c>
      <c r="AV451" s="2">
        <v>20</v>
      </c>
      <c r="AW451" s="2">
        <v>25</v>
      </c>
      <c r="AX451" s="2">
        <v>25</v>
      </c>
      <c r="AY451" s="2">
        <v>25</v>
      </c>
      <c r="AZ451" s="2">
        <v>25</v>
      </c>
      <c r="BA451" s="2">
        <v>15</v>
      </c>
      <c r="BB451" s="2">
        <v>20</v>
      </c>
      <c r="BC451" s="2">
        <v>20</v>
      </c>
      <c r="BD451" s="2">
        <v>15</v>
      </c>
      <c r="BE451" s="2" t="s">
        <v>123</v>
      </c>
      <c r="BF451" s="2" t="s">
        <v>94</v>
      </c>
      <c r="BG451" s="2" t="s">
        <v>11</v>
      </c>
      <c r="BH451" s="3">
        <v>44134</v>
      </c>
      <c r="BI451" s="3" t="s">
        <v>191</v>
      </c>
    </row>
    <row r="452" spans="1:151 15527:15527" x14ac:dyDescent="0.3">
      <c r="A452" s="2">
        <v>451</v>
      </c>
      <c r="B452" s="2">
        <v>3</v>
      </c>
      <c r="C452" s="2">
        <v>1</v>
      </c>
      <c r="D452" s="2">
        <v>13</v>
      </c>
      <c r="E452" s="2" t="s">
        <v>20</v>
      </c>
      <c r="F452" s="2" t="s">
        <v>17</v>
      </c>
      <c r="G452" s="2" t="s">
        <v>15</v>
      </c>
      <c r="H452" s="2">
        <v>1</v>
      </c>
      <c r="J452" s="3">
        <v>43562</v>
      </c>
      <c r="K452" s="3">
        <v>43961</v>
      </c>
      <c r="L452" s="3" t="s">
        <v>188</v>
      </c>
      <c r="M452" s="7">
        <f t="shared" si="250"/>
        <v>399</v>
      </c>
      <c r="N452" s="7">
        <f t="shared" si="256"/>
        <v>13.3</v>
      </c>
      <c r="O452" s="3">
        <v>44116</v>
      </c>
      <c r="P452" s="7">
        <f t="shared" si="251"/>
        <v>155</v>
      </c>
      <c r="Q452" s="7">
        <f t="shared" si="257"/>
        <v>5.166666666666667</v>
      </c>
      <c r="R452" s="2">
        <v>17</v>
      </c>
      <c r="S452" s="2">
        <v>283</v>
      </c>
      <c r="T452" s="2">
        <v>45.4</v>
      </c>
      <c r="U452" s="2">
        <v>13</v>
      </c>
      <c r="V452" s="2">
        <v>13</v>
      </c>
      <c r="W452" s="2">
        <v>11</v>
      </c>
      <c r="X452" s="2">
        <v>2</v>
      </c>
      <c r="Y452" s="2">
        <v>17</v>
      </c>
      <c r="Z452" s="2">
        <v>18.7</v>
      </c>
      <c r="AA452" s="2">
        <v>17</v>
      </c>
      <c r="AB452" s="2">
        <v>18.5</v>
      </c>
      <c r="AC452" s="2">
        <v>17.399999999999999</v>
      </c>
      <c r="AD452" s="2">
        <v>14.5</v>
      </c>
      <c r="AE452" s="2">
        <v>17.5</v>
      </c>
      <c r="AF452" s="2">
        <v>17.2</v>
      </c>
      <c r="AG452" s="2">
        <v>17.7</v>
      </c>
      <c r="AH452" s="2">
        <v>17.2</v>
      </c>
      <c r="AI452" s="2">
        <v>9.4</v>
      </c>
      <c r="AJ452" s="2">
        <v>9.6</v>
      </c>
      <c r="AK452" s="2">
        <v>9.8000000000000007</v>
      </c>
      <c r="AL452" s="2">
        <v>9</v>
      </c>
      <c r="AM452" s="2">
        <v>9</v>
      </c>
      <c r="AN452" s="2">
        <v>9</v>
      </c>
      <c r="AO452" s="2">
        <v>8.6999999999999993</v>
      </c>
      <c r="AP452" s="2">
        <v>9.5</v>
      </c>
      <c r="AQ452" s="2">
        <v>9</v>
      </c>
      <c r="AR452" s="2">
        <v>9.3000000000000007</v>
      </c>
      <c r="AS452" s="2">
        <f t="shared" si="258"/>
        <v>9.23</v>
      </c>
      <c r="AT452" s="2">
        <f t="shared" si="259"/>
        <v>2.9394904458598727</v>
      </c>
      <c r="AU452" s="2">
        <v>63</v>
      </c>
      <c r="AV452" s="2">
        <v>78</v>
      </c>
      <c r="AW452" s="2">
        <v>68</v>
      </c>
      <c r="AX452" s="2">
        <v>75</v>
      </c>
      <c r="AY452" s="2">
        <v>70</v>
      </c>
      <c r="AZ452" s="2">
        <v>65</v>
      </c>
      <c r="BA452" s="2">
        <v>70</v>
      </c>
      <c r="BB452" s="2">
        <v>81</v>
      </c>
      <c r="BC452" s="2">
        <v>64</v>
      </c>
      <c r="BD452" s="2">
        <v>78</v>
      </c>
      <c r="BE452" s="2" t="s">
        <v>96</v>
      </c>
      <c r="BF452" s="2" t="s">
        <v>94</v>
      </c>
      <c r="BG452" s="2" t="s">
        <v>11</v>
      </c>
      <c r="BH452" s="3">
        <v>44082</v>
      </c>
      <c r="BI452" s="3" t="s">
        <v>191</v>
      </c>
      <c r="BJ452" s="3">
        <v>44300</v>
      </c>
      <c r="BK452" s="8">
        <f t="shared" ref="BK452:BK514" si="260">BJ:BJ-BH:BH</f>
        <v>218</v>
      </c>
      <c r="BL452" s="8">
        <f t="shared" ref="BL452:BL514" si="261">BK:BK/30</f>
        <v>7.2666666666666666</v>
      </c>
      <c r="BM452" s="8">
        <f t="shared" ref="BM452:BM514" si="262">BJ:BJ-O:O</f>
        <v>184</v>
      </c>
      <c r="BN452" s="9">
        <f t="shared" si="245"/>
        <v>6.1333333333333337</v>
      </c>
      <c r="BO452" s="2">
        <v>354</v>
      </c>
      <c r="BP452" s="2">
        <v>48.6</v>
      </c>
      <c r="BQ452" s="2">
        <v>17</v>
      </c>
      <c r="BR452" s="2">
        <v>11.355</v>
      </c>
      <c r="BS452" s="2">
        <v>9</v>
      </c>
      <c r="BT452" s="2">
        <v>2</v>
      </c>
      <c r="BU452" s="2">
        <v>17.3</v>
      </c>
      <c r="BV452" s="2">
        <v>18</v>
      </c>
      <c r="BW452" s="2">
        <v>16.399999999999999</v>
      </c>
      <c r="BX452" s="2">
        <v>16.3</v>
      </c>
      <c r="BY452" s="2">
        <v>16.2</v>
      </c>
      <c r="BZ452" s="2">
        <v>16.7</v>
      </c>
      <c r="CA452" s="2">
        <v>18.3</v>
      </c>
      <c r="CB452" s="2">
        <v>17.2</v>
      </c>
      <c r="CC452" s="2">
        <v>13</v>
      </c>
      <c r="CD452" s="2">
        <v>12.4</v>
      </c>
      <c r="CE452" s="2">
        <v>8.6</v>
      </c>
      <c r="CF452" s="2">
        <v>8.5</v>
      </c>
      <c r="CG452" s="2">
        <v>8</v>
      </c>
      <c r="CH452" s="2">
        <v>8.4</v>
      </c>
      <c r="CI452" s="2">
        <v>8</v>
      </c>
      <c r="CJ452" s="2">
        <v>8</v>
      </c>
      <c r="CK452" s="2">
        <v>8.4</v>
      </c>
      <c r="CL452" s="2">
        <v>8</v>
      </c>
      <c r="CM452" s="2">
        <v>7.8</v>
      </c>
      <c r="CN452" s="2">
        <v>7.4</v>
      </c>
      <c r="CO452" s="2">
        <v>60</v>
      </c>
      <c r="CP452" s="2">
        <v>65</v>
      </c>
      <c r="CQ452" s="2">
        <v>55</v>
      </c>
      <c r="CR452" s="2">
        <v>60</v>
      </c>
      <c r="CS452" s="2">
        <v>50</v>
      </c>
      <c r="CT452" s="2">
        <v>55</v>
      </c>
      <c r="CU452" s="2">
        <v>60</v>
      </c>
      <c r="CV452" s="2">
        <v>55</v>
      </c>
      <c r="CW452" s="2">
        <v>40</v>
      </c>
      <c r="CX452" s="2">
        <v>30</v>
      </c>
      <c r="CY452" s="2">
        <v>1</v>
      </c>
      <c r="CZ452" s="2" t="s">
        <v>94</v>
      </c>
      <c r="DA452" s="2" t="s">
        <v>12</v>
      </c>
      <c r="DB452" s="3">
        <v>44160</v>
      </c>
      <c r="DC452" s="3" t="s">
        <v>192</v>
      </c>
      <c r="DD452" s="3">
        <v>44412</v>
      </c>
      <c r="DE452" s="8">
        <f t="shared" ref="DE452:DE514" si="263">DD:DD-DB:DB</f>
        <v>252</v>
      </c>
      <c r="DF452" s="8">
        <f t="shared" ref="DF452:DF514" si="264">DE452/30</f>
        <v>8.4</v>
      </c>
      <c r="DG452" s="8">
        <f t="shared" ref="DG452:DG514" si="265">DD:DD-BJ:BJ</f>
        <v>112</v>
      </c>
      <c r="DH452" s="9">
        <f t="shared" ref="DH452:DH514" si="266">DG:DG/30</f>
        <v>3.7333333333333334</v>
      </c>
      <c r="DI452" s="2">
        <v>242.3</v>
      </c>
      <c r="DJ452" s="2">
        <v>37.6</v>
      </c>
      <c r="DK452" s="2">
        <v>16</v>
      </c>
      <c r="DL452" s="2">
        <v>7.7549999999999999</v>
      </c>
      <c r="DM452" s="2">
        <v>7</v>
      </c>
      <c r="DN452" s="2">
        <v>2</v>
      </c>
      <c r="DO452" s="2">
        <v>16</v>
      </c>
      <c r="DP452" s="2">
        <v>14.4</v>
      </c>
      <c r="DQ452" s="2">
        <v>15.5</v>
      </c>
      <c r="DR452" s="2">
        <v>18</v>
      </c>
      <c r="DS452" s="2">
        <v>14</v>
      </c>
      <c r="DT452" s="2">
        <v>15</v>
      </c>
      <c r="DU452" s="2">
        <v>17</v>
      </c>
      <c r="DV452" s="2">
        <v>16.8</v>
      </c>
      <c r="DW452" s="2">
        <v>17</v>
      </c>
      <c r="DX452" s="2">
        <v>16.5</v>
      </c>
      <c r="DY452" s="2">
        <v>9.4</v>
      </c>
      <c r="DZ452" s="2">
        <v>9.3000000000000007</v>
      </c>
      <c r="EA452" s="2">
        <v>9.5</v>
      </c>
      <c r="EB452" s="2">
        <v>9</v>
      </c>
      <c r="EC452" s="2">
        <v>8.5</v>
      </c>
      <c r="ED452" s="2">
        <v>9.3000000000000007</v>
      </c>
      <c r="EE452" s="2">
        <v>9.5</v>
      </c>
      <c r="EF452" s="2">
        <v>9.8000000000000007</v>
      </c>
      <c r="EG452" s="2">
        <v>10</v>
      </c>
      <c r="EH452" s="2">
        <v>9.6999999999999993</v>
      </c>
      <c r="EI452" s="2">
        <v>66</v>
      </c>
      <c r="EJ452" s="2">
        <v>59</v>
      </c>
      <c r="EK452" s="2">
        <v>64</v>
      </c>
      <c r="EL452" s="2">
        <v>69</v>
      </c>
      <c r="EM452" s="2">
        <v>50</v>
      </c>
      <c r="EN452" s="2">
        <v>55</v>
      </c>
      <c r="EO452" s="2">
        <v>67</v>
      </c>
      <c r="EP452" s="2">
        <v>66</v>
      </c>
      <c r="EQ452" s="2">
        <v>72</v>
      </c>
      <c r="ER452" s="2">
        <v>67</v>
      </c>
      <c r="ES452" s="2">
        <v>1</v>
      </c>
      <c r="ET452" s="2" t="s">
        <v>94</v>
      </c>
      <c r="EU452" s="2" t="s">
        <v>18</v>
      </c>
    </row>
    <row r="453" spans="1:151 15527:15527" x14ac:dyDescent="0.3">
      <c r="A453" s="2">
        <v>452</v>
      </c>
      <c r="B453" s="2">
        <v>3</v>
      </c>
      <c r="C453" s="2">
        <v>2</v>
      </c>
      <c r="D453" s="2">
        <v>13</v>
      </c>
      <c r="E453" s="2" t="s">
        <v>20</v>
      </c>
      <c r="F453" s="2" t="s">
        <v>17</v>
      </c>
      <c r="G453" s="2" t="s">
        <v>15</v>
      </c>
      <c r="H453" s="2">
        <v>1</v>
      </c>
      <c r="J453" s="3">
        <v>43562</v>
      </c>
      <c r="K453" s="3">
        <v>43969</v>
      </c>
      <c r="L453" s="3" t="s">
        <v>188</v>
      </c>
      <c r="M453" s="7">
        <f t="shared" si="250"/>
        <v>407</v>
      </c>
      <c r="N453" s="7">
        <f t="shared" si="256"/>
        <v>13.566666666666666</v>
      </c>
      <c r="O453" s="3">
        <v>44323</v>
      </c>
      <c r="P453" s="7">
        <f t="shared" si="251"/>
        <v>354</v>
      </c>
      <c r="Q453" s="7">
        <f t="shared" si="257"/>
        <v>11.8</v>
      </c>
      <c r="R453" s="2">
        <v>14</v>
      </c>
      <c r="S453" s="2">
        <v>321</v>
      </c>
      <c r="T453" s="2">
        <v>39</v>
      </c>
      <c r="U453" s="2">
        <v>16</v>
      </c>
      <c r="V453" s="2">
        <v>3.335</v>
      </c>
      <c r="W453" s="2">
        <v>6</v>
      </c>
      <c r="X453" s="2">
        <v>2</v>
      </c>
      <c r="Y453" s="2">
        <v>12.6</v>
      </c>
      <c r="Z453" s="2">
        <v>12.5</v>
      </c>
      <c r="AA453" s="2">
        <v>12.8</v>
      </c>
      <c r="AB453" s="2">
        <v>14</v>
      </c>
      <c r="AC453" s="2">
        <v>14</v>
      </c>
      <c r="AD453" s="2">
        <v>13</v>
      </c>
      <c r="AE453" s="2">
        <v>15.5</v>
      </c>
      <c r="AF453" s="2">
        <v>14.6</v>
      </c>
      <c r="AG453" s="2">
        <v>13</v>
      </c>
      <c r="AH453" s="2">
        <v>13.8</v>
      </c>
      <c r="AI453" s="2">
        <v>8</v>
      </c>
      <c r="AJ453" s="2">
        <v>7.5</v>
      </c>
      <c r="AK453" s="2">
        <v>7.8</v>
      </c>
      <c r="AL453" s="2">
        <v>7.5</v>
      </c>
      <c r="AM453" s="2">
        <v>8</v>
      </c>
      <c r="AN453" s="2">
        <v>7.5</v>
      </c>
      <c r="AO453" s="2">
        <v>7.5</v>
      </c>
      <c r="AP453" s="2">
        <v>7.3</v>
      </c>
      <c r="AQ453" s="2">
        <v>7.2</v>
      </c>
      <c r="AR453" s="2">
        <v>7.4</v>
      </c>
      <c r="AS453" s="2">
        <f t="shared" si="258"/>
        <v>7.57</v>
      </c>
      <c r="AT453" s="2">
        <f t="shared" si="259"/>
        <v>2.410828025477707</v>
      </c>
      <c r="AU453" s="2">
        <v>45</v>
      </c>
      <c r="AV453" s="2">
        <v>35</v>
      </c>
      <c r="AW453" s="2">
        <v>40</v>
      </c>
      <c r="AX453" s="2">
        <v>35</v>
      </c>
      <c r="AY453" s="2">
        <v>40</v>
      </c>
      <c r="AZ453" s="2">
        <v>35</v>
      </c>
      <c r="BA453" s="2">
        <v>45</v>
      </c>
      <c r="BB453" s="2">
        <v>40</v>
      </c>
      <c r="BC453" s="2">
        <v>35</v>
      </c>
      <c r="BD453" s="2">
        <v>40</v>
      </c>
      <c r="BE453" s="2" t="s">
        <v>126</v>
      </c>
      <c r="BF453" s="2" t="s">
        <v>94</v>
      </c>
      <c r="BG453" s="2" t="s">
        <v>11</v>
      </c>
      <c r="BH453" s="3"/>
      <c r="BJ453" s="3">
        <v>44616</v>
      </c>
      <c r="BM453" s="8">
        <f t="shared" si="262"/>
        <v>293</v>
      </c>
      <c r="BN453" s="9">
        <f t="shared" si="245"/>
        <v>9.7666666666666675</v>
      </c>
      <c r="BO453" s="2">
        <v>344</v>
      </c>
      <c r="BP453" s="2">
        <v>52</v>
      </c>
      <c r="BQ453" s="2" t="s">
        <v>154</v>
      </c>
      <c r="BR453" s="2">
        <v>14.465</v>
      </c>
      <c r="BS453" s="2">
        <v>9</v>
      </c>
      <c r="BT453" s="2">
        <v>2</v>
      </c>
      <c r="BU453" s="2">
        <v>17.5</v>
      </c>
      <c r="BV453" s="2">
        <v>17</v>
      </c>
      <c r="BW453" s="2">
        <v>19</v>
      </c>
      <c r="BX453" s="2">
        <v>17</v>
      </c>
      <c r="BY453" s="2">
        <v>15.6</v>
      </c>
      <c r="BZ453" s="2">
        <v>17.399999999999999</v>
      </c>
      <c r="CA453" s="2">
        <v>16.8</v>
      </c>
      <c r="CB453" s="2">
        <v>16.399999999999999</v>
      </c>
      <c r="CC453" s="2">
        <v>17</v>
      </c>
      <c r="CD453" s="2">
        <v>14.4</v>
      </c>
      <c r="CE453" s="2">
        <v>9.4</v>
      </c>
      <c r="CF453" s="2">
        <v>10</v>
      </c>
      <c r="CG453" s="2">
        <v>8.5</v>
      </c>
      <c r="CH453" s="2">
        <v>9.6999999999999993</v>
      </c>
      <c r="CI453" s="2">
        <v>10</v>
      </c>
      <c r="CJ453" s="2">
        <v>9.4</v>
      </c>
      <c r="CK453" s="2">
        <v>9.1999999999999993</v>
      </c>
      <c r="CL453" s="2">
        <v>9.4</v>
      </c>
      <c r="CM453" s="2">
        <v>9.3000000000000007</v>
      </c>
      <c r="CN453" s="2">
        <v>8.5</v>
      </c>
      <c r="CO453" s="2">
        <v>75</v>
      </c>
      <c r="CP453" s="2">
        <v>85</v>
      </c>
      <c r="CQ453" s="2">
        <v>80</v>
      </c>
      <c r="CR453" s="2">
        <v>80</v>
      </c>
      <c r="CS453" s="2">
        <v>70</v>
      </c>
      <c r="CT453" s="2">
        <v>70</v>
      </c>
      <c r="CU453" s="2">
        <v>60</v>
      </c>
      <c r="CV453" s="2">
        <v>65</v>
      </c>
      <c r="CW453" s="2">
        <v>65</v>
      </c>
      <c r="CX453" s="2">
        <v>50</v>
      </c>
      <c r="CY453" s="2">
        <v>1</v>
      </c>
      <c r="CZ453" s="2" t="s">
        <v>94</v>
      </c>
      <c r="DA453" s="2" t="s">
        <v>12</v>
      </c>
    </row>
    <row r="454" spans="1:151 15527:15527" x14ac:dyDescent="0.3">
      <c r="A454" s="2">
        <v>453</v>
      </c>
      <c r="B454" s="2">
        <v>3</v>
      </c>
      <c r="C454" s="2">
        <v>3</v>
      </c>
      <c r="D454" s="2">
        <v>13</v>
      </c>
      <c r="E454" s="2" t="s">
        <v>20</v>
      </c>
      <c r="F454" s="2" t="s">
        <v>17</v>
      </c>
      <c r="G454" s="2" t="s">
        <v>15</v>
      </c>
      <c r="H454" s="2">
        <v>1</v>
      </c>
      <c r="J454" s="3">
        <v>43562</v>
      </c>
      <c r="K454" s="3">
        <v>43963</v>
      </c>
      <c r="L454" s="3" t="s">
        <v>188</v>
      </c>
      <c r="M454" s="7">
        <f t="shared" si="250"/>
        <v>401</v>
      </c>
      <c r="N454" s="7">
        <f t="shared" si="256"/>
        <v>13.366666666666667</v>
      </c>
      <c r="O454" s="3">
        <v>44244</v>
      </c>
      <c r="P454" s="7">
        <f t="shared" si="251"/>
        <v>281</v>
      </c>
      <c r="Q454" s="7">
        <f t="shared" si="257"/>
        <v>9.3666666666666671</v>
      </c>
      <c r="R454" s="2">
        <v>11</v>
      </c>
      <c r="S454" s="2">
        <v>298</v>
      </c>
      <c r="T454" s="2">
        <v>53.2</v>
      </c>
      <c r="U454" s="2">
        <v>15</v>
      </c>
      <c r="V454" s="2">
        <v>6.28</v>
      </c>
      <c r="W454" s="2">
        <v>8</v>
      </c>
      <c r="X454" s="2">
        <v>2</v>
      </c>
      <c r="Y454" s="2">
        <v>14.2</v>
      </c>
      <c r="Z454" s="2">
        <v>13.5</v>
      </c>
      <c r="AA454" s="2">
        <v>15.7</v>
      </c>
      <c r="AB454" s="2">
        <v>14.2</v>
      </c>
      <c r="AC454" s="2">
        <v>15.3</v>
      </c>
      <c r="AD454" s="2">
        <v>13.2</v>
      </c>
      <c r="AE454" s="2">
        <v>16.399999999999999</v>
      </c>
      <c r="AF454" s="2">
        <v>13</v>
      </c>
      <c r="AG454" s="2">
        <v>15.4</v>
      </c>
      <c r="AH454" s="2">
        <v>14.8</v>
      </c>
      <c r="AI454" s="2">
        <v>8.8000000000000007</v>
      </c>
      <c r="AJ454" s="2">
        <v>7.5</v>
      </c>
      <c r="AK454" s="2">
        <v>8.6</v>
      </c>
      <c r="AL454" s="2">
        <v>8.1999999999999993</v>
      </c>
      <c r="AM454" s="2">
        <v>8.5</v>
      </c>
      <c r="AN454" s="2">
        <v>8</v>
      </c>
      <c r="AO454" s="2">
        <v>8.4</v>
      </c>
      <c r="AP454" s="2">
        <v>7.8</v>
      </c>
      <c r="AQ454" s="2">
        <v>7.7</v>
      </c>
      <c r="AR454" s="2">
        <v>7.5</v>
      </c>
      <c r="AS454" s="2">
        <f t="shared" si="258"/>
        <v>8.1</v>
      </c>
      <c r="AT454" s="2">
        <f t="shared" si="259"/>
        <v>2.5796178343949041</v>
      </c>
      <c r="AU454" s="2">
        <v>47</v>
      </c>
      <c r="AV454" s="2">
        <v>35</v>
      </c>
      <c r="AW454" s="2">
        <v>50</v>
      </c>
      <c r="AX454" s="2">
        <v>45</v>
      </c>
      <c r="AY454" s="2">
        <v>48</v>
      </c>
      <c r="AZ454" s="2">
        <v>44</v>
      </c>
      <c r="BA454" s="2">
        <v>52</v>
      </c>
      <c r="BB454" s="2">
        <v>32</v>
      </c>
      <c r="BC454" s="2">
        <v>46</v>
      </c>
      <c r="BD454" s="2">
        <v>47</v>
      </c>
      <c r="BE454" s="2">
        <v>1</v>
      </c>
      <c r="BF454" s="2" t="s">
        <v>94</v>
      </c>
      <c r="BG454" s="2" t="s">
        <v>11</v>
      </c>
      <c r="BH454" s="3">
        <v>44111</v>
      </c>
      <c r="BI454" s="3" t="s">
        <v>191</v>
      </c>
      <c r="BJ454" s="3">
        <v>44359</v>
      </c>
      <c r="BK454" s="8">
        <f t="shared" si="260"/>
        <v>248</v>
      </c>
      <c r="BL454" s="8">
        <f t="shared" si="261"/>
        <v>8.2666666666666675</v>
      </c>
      <c r="BM454" s="8">
        <f t="shared" si="262"/>
        <v>115</v>
      </c>
      <c r="BN454" s="9">
        <f t="shared" si="245"/>
        <v>3.8333333333333335</v>
      </c>
      <c r="BO454" s="2">
        <v>298</v>
      </c>
      <c r="BP454" s="2">
        <v>46</v>
      </c>
      <c r="BQ454" s="2">
        <v>3</v>
      </c>
      <c r="BR454" s="2">
        <v>10.039999999999999</v>
      </c>
      <c r="BS454" s="2">
        <v>9</v>
      </c>
      <c r="BT454" s="2">
        <v>2</v>
      </c>
      <c r="BU454" s="2">
        <v>18</v>
      </c>
      <c r="BV454" s="2">
        <v>17.8</v>
      </c>
      <c r="BW454" s="2">
        <v>18</v>
      </c>
      <c r="BX454" s="2">
        <v>18.2</v>
      </c>
      <c r="BY454" s="2">
        <v>16</v>
      </c>
      <c r="BZ454" s="2">
        <v>18.5</v>
      </c>
      <c r="CA454" s="2">
        <v>17.5</v>
      </c>
      <c r="CB454" s="2">
        <v>17.5</v>
      </c>
      <c r="CC454" s="2">
        <v>16.5</v>
      </c>
      <c r="CD454" s="2">
        <v>15.7</v>
      </c>
      <c r="CE454" s="2">
        <v>8.5</v>
      </c>
      <c r="CF454" s="2">
        <v>9</v>
      </c>
      <c r="CG454" s="2">
        <v>8.1999999999999993</v>
      </c>
      <c r="CH454" s="2">
        <v>7.8</v>
      </c>
      <c r="CI454" s="2">
        <v>9.3000000000000007</v>
      </c>
      <c r="CJ454" s="2">
        <v>9</v>
      </c>
      <c r="CK454" s="2">
        <v>8.6</v>
      </c>
      <c r="CL454" s="2">
        <v>8</v>
      </c>
      <c r="CM454" s="2">
        <v>9</v>
      </c>
      <c r="CN454" s="2">
        <v>9.1999999999999993</v>
      </c>
      <c r="CO454" s="2">
        <v>70</v>
      </c>
      <c r="CP454" s="2">
        <v>85</v>
      </c>
      <c r="CQ454" s="2">
        <v>80</v>
      </c>
      <c r="CR454" s="2">
        <v>75</v>
      </c>
      <c r="CS454" s="2">
        <v>75</v>
      </c>
      <c r="CT454" s="2">
        <v>80</v>
      </c>
      <c r="CU454" s="2">
        <v>75</v>
      </c>
      <c r="CV454" s="2">
        <v>75</v>
      </c>
      <c r="CW454" s="2">
        <v>70</v>
      </c>
      <c r="CX454" s="2">
        <v>70</v>
      </c>
      <c r="CY454" s="2" t="s">
        <v>124</v>
      </c>
      <c r="CZ454" s="2" t="s">
        <v>94</v>
      </c>
      <c r="DA454" s="2" t="s">
        <v>12</v>
      </c>
      <c r="DB454" s="3">
        <v>44323</v>
      </c>
      <c r="DC454" s="3" t="s">
        <v>189</v>
      </c>
      <c r="DD454" s="3">
        <v>44541</v>
      </c>
      <c r="DE454" s="8">
        <f t="shared" ref="DE454" si="267">DD:DD-DB:DB</f>
        <v>218</v>
      </c>
      <c r="DF454" s="8">
        <f t="shared" ref="DF454" si="268">DE454/30</f>
        <v>7.2666666666666666</v>
      </c>
      <c r="DG454" s="8">
        <f t="shared" ref="DG454" si="269">DD:DD-BJ:BJ</f>
        <v>182</v>
      </c>
      <c r="DH454" s="9">
        <f t="shared" ref="DH454" si="270">DG:DG/30</f>
        <v>6.0666666666666664</v>
      </c>
    </row>
    <row r="455" spans="1:151 15527:15527" x14ac:dyDescent="0.3">
      <c r="A455" s="2">
        <v>454</v>
      </c>
      <c r="B455" s="2">
        <v>3</v>
      </c>
      <c r="C455" s="2">
        <v>1</v>
      </c>
      <c r="D455" s="2">
        <v>13</v>
      </c>
      <c r="E455" s="2" t="s">
        <v>23</v>
      </c>
      <c r="F455" s="2" t="s">
        <v>22</v>
      </c>
      <c r="G455" s="2" t="s">
        <v>15</v>
      </c>
      <c r="H455" s="2">
        <v>1</v>
      </c>
      <c r="J455" s="3">
        <v>43745</v>
      </c>
      <c r="K455" s="3">
        <v>44103</v>
      </c>
      <c r="L455" s="3" t="s">
        <v>191</v>
      </c>
      <c r="M455" s="7">
        <f t="shared" si="250"/>
        <v>358</v>
      </c>
      <c r="N455" s="7">
        <f t="shared" si="256"/>
        <v>11.933333333333334</v>
      </c>
      <c r="O455" s="3">
        <v>44411</v>
      </c>
      <c r="P455" s="7">
        <f t="shared" si="251"/>
        <v>308</v>
      </c>
      <c r="Q455" s="7">
        <f t="shared" si="257"/>
        <v>10.266666666666667</v>
      </c>
      <c r="R455" s="2">
        <v>13</v>
      </c>
      <c r="S455" s="2">
        <v>265</v>
      </c>
      <c r="T455" s="2">
        <v>37</v>
      </c>
      <c r="U455" s="2">
        <v>16</v>
      </c>
      <c r="V455" s="2">
        <v>5.68</v>
      </c>
      <c r="W455" s="2">
        <v>6</v>
      </c>
      <c r="X455" s="2">
        <v>1</v>
      </c>
      <c r="Y455" s="2">
        <v>14.6</v>
      </c>
      <c r="Z455" s="2">
        <v>16</v>
      </c>
      <c r="AA455" s="2">
        <v>15.7</v>
      </c>
      <c r="AB455" s="2">
        <v>16</v>
      </c>
      <c r="AC455" s="2">
        <v>15.5</v>
      </c>
      <c r="AD455" s="2">
        <v>16</v>
      </c>
      <c r="AE455" s="2">
        <v>16</v>
      </c>
      <c r="AF455" s="2">
        <v>16.5</v>
      </c>
      <c r="AG455" s="2">
        <v>11</v>
      </c>
      <c r="AH455" s="2">
        <v>16</v>
      </c>
      <c r="AI455" s="2">
        <v>8.6999999999999993</v>
      </c>
      <c r="AJ455" s="2">
        <v>8.6</v>
      </c>
      <c r="AK455" s="2">
        <v>8.5</v>
      </c>
      <c r="AL455" s="2">
        <v>9</v>
      </c>
      <c r="AM455" s="2">
        <v>8.8000000000000007</v>
      </c>
      <c r="AN455" s="2">
        <v>9</v>
      </c>
      <c r="AO455" s="2">
        <v>9.1999999999999993</v>
      </c>
      <c r="AP455" s="2">
        <v>9.5</v>
      </c>
      <c r="AQ455" s="2">
        <v>8.5</v>
      </c>
      <c r="AR455" s="2">
        <v>9.1999999999999993</v>
      </c>
      <c r="AS455" s="2">
        <f t="shared" si="258"/>
        <v>8.9</v>
      </c>
      <c r="AT455" s="2">
        <f t="shared" si="259"/>
        <v>2.8343949044585988</v>
      </c>
      <c r="AU455" s="2">
        <v>50</v>
      </c>
      <c r="AV455" s="2">
        <v>55</v>
      </c>
      <c r="AW455" s="2">
        <v>50</v>
      </c>
      <c r="AX455" s="2">
        <v>60</v>
      </c>
      <c r="AY455" s="2">
        <v>55</v>
      </c>
      <c r="AZ455" s="2">
        <v>55</v>
      </c>
      <c r="BA455" s="2">
        <v>55</v>
      </c>
      <c r="BB455" s="2">
        <v>60</v>
      </c>
      <c r="BC455" s="2">
        <v>35</v>
      </c>
      <c r="BD455" s="2">
        <v>50</v>
      </c>
      <c r="BE455" s="2" t="s">
        <v>95</v>
      </c>
      <c r="BF455" s="2" t="s">
        <v>94</v>
      </c>
      <c r="BG455" s="2" t="s">
        <v>11</v>
      </c>
      <c r="BH455" s="3">
        <v>44315</v>
      </c>
      <c r="BI455" s="3" t="s">
        <v>189</v>
      </c>
      <c r="BJ455" s="3">
        <v>44650</v>
      </c>
      <c r="BK455" s="8">
        <f t="shared" ref="BK455" si="271">BJ:BJ-BH:BH</f>
        <v>335</v>
      </c>
      <c r="BL455" s="8">
        <f t="shared" ref="BL455" si="272">BK:BK/30</f>
        <v>11.166666666666666</v>
      </c>
      <c r="BM455" s="8">
        <f t="shared" ref="BM455" si="273">BJ:BJ-O:O</f>
        <v>239</v>
      </c>
      <c r="BN455" s="9">
        <f t="shared" si="245"/>
        <v>7.9666666666666668</v>
      </c>
      <c r="BO455" s="2">
        <v>302</v>
      </c>
      <c r="BP455" s="2">
        <v>41.8</v>
      </c>
      <c r="BQ455" s="2">
        <v>4</v>
      </c>
      <c r="BR455" s="2">
        <v>15.1</v>
      </c>
      <c r="BS455" s="2">
        <v>9</v>
      </c>
      <c r="BT455" s="2">
        <v>2</v>
      </c>
      <c r="BU455" s="2">
        <v>18</v>
      </c>
      <c r="BV455" s="2">
        <v>18.3</v>
      </c>
      <c r="BW455" s="2">
        <v>19</v>
      </c>
      <c r="BX455" s="2">
        <v>19</v>
      </c>
      <c r="BY455" s="2">
        <v>18.600000000000001</v>
      </c>
      <c r="BZ455" s="2">
        <v>18</v>
      </c>
      <c r="CA455" s="2">
        <v>17</v>
      </c>
      <c r="CB455" s="2">
        <v>16.5</v>
      </c>
      <c r="CC455" s="2">
        <v>17.5</v>
      </c>
      <c r="CD455" s="2">
        <v>16.2</v>
      </c>
      <c r="CE455" s="2">
        <v>10.8</v>
      </c>
      <c r="CF455" s="2">
        <v>10.3</v>
      </c>
      <c r="CG455" s="2">
        <v>11.6</v>
      </c>
      <c r="CH455" s="2">
        <v>10</v>
      </c>
      <c r="CI455" s="2">
        <v>1.3</v>
      </c>
      <c r="CJ455" s="2">
        <v>10</v>
      </c>
      <c r="CK455" s="2">
        <v>10.6</v>
      </c>
      <c r="CL455" s="2">
        <v>10</v>
      </c>
      <c r="CM455" s="2">
        <v>10.4</v>
      </c>
      <c r="CN455" s="2">
        <v>9.6999999999999993</v>
      </c>
      <c r="CO455" s="2">
        <v>85</v>
      </c>
      <c r="CP455" s="2">
        <v>85</v>
      </c>
      <c r="CQ455" s="2">
        <v>95</v>
      </c>
      <c r="CR455" s="2">
        <v>85</v>
      </c>
      <c r="CS455" s="2">
        <v>85</v>
      </c>
      <c r="CT455" s="2">
        <v>80</v>
      </c>
      <c r="CU455" s="2">
        <v>80</v>
      </c>
      <c r="CV455" s="2">
        <v>75</v>
      </c>
      <c r="CW455" s="2">
        <v>75</v>
      </c>
      <c r="CX455" s="2">
        <v>65</v>
      </c>
      <c r="CY455" s="2" t="s">
        <v>101</v>
      </c>
      <c r="CZ455" s="2" t="s">
        <v>94</v>
      </c>
      <c r="DA455" s="2" t="s">
        <v>12</v>
      </c>
    </row>
    <row r="456" spans="1:151 15527:15527" x14ac:dyDescent="0.3">
      <c r="A456" s="2">
        <v>455</v>
      </c>
      <c r="B456" s="2">
        <v>3</v>
      </c>
      <c r="C456" s="2">
        <v>2</v>
      </c>
      <c r="D456" s="2">
        <v>13</v>
      </c>
      <c r="E456" s="2" t="s">
        <v>23</v>
      </c>
      <c r="F456" s="2" t="s">
        <v>22</v>
      </c>
      <c r="G456" s="2" t="s">
        <v>15</v>
      </c>
      <c r="H456" s="2">
        <v>1</v>
      </c>
      <c r="J456" s="3">
        <v>43745</v>
      </c>
      <c r="K456" s="3">
        <v>44092</v>
      </c>
      <c r="L456" s="3" t="s">
        <v>191</v>
      </c>
      <c r="M456" s="7">
        <f t="shared" si="250"/>
        <v>347</v>
      </c>
      <c r="N456" s="7">
        <f t="shared" si="256"/>
        <v>11.566666666666666</v>
      </c>
      <c r="O456" s="3">
        <v>44451</v>
      </c>
      <c r="P456" s="7">
        <f t="shared" si="251"/>
        <v>359</v>
      </c>
      <c r="Q456" s="7">
        <f t="shared" si="257"/>
        <v>11.966666666666667</v>
      </c>
      <c r="R456" s="2">
        <v>12</v>
      </c>
      <c r="S456" s="2">
        <v>266</v>
      </c>
      <c r="T456" s="2">
        <v>45.4</v>
      </c>
      <c r="U456" s="2">
        <v>14</v>
      </c>
      <c r="V456" s="2">
        <v>15</v>
      </c>
      <c r="W456" s="2">
        <v>8</v>
      </c>
      <c r="X456" s="2">
        <v>2</v>
      </c>
      <c r="Y456" s="2">
        <v>22.5</v>
      </c>
      <c r="Z456" s="2">
        <v>21.5</v>
      </c>
      <c r="AA456" s="2">
        <v>21</v>
      </c>
      <c r="AB456" s="2">
        <v>19.5</v>
      </c>
      <c r="AC456" s="2">
        <v>18.8</v>
      </c>
      <c r="AD456" s="2">
        <v>20.2</v>
      </c>
      <c r="AE456" s="2">
        <v>21</v>
      </c>
      <c r="AF456" s="2">
        <v>10.6</v>
      </c>
      <c r="AG456" s="2">
        <v>21.5</v>
      </c>
      <c r="AH456" s="2">
        <v>22.6</v>
      </c>
      <c r="AI456" s="2">
        <v>11.4</v>
      </c>
      <c r="AJ456" s="2">
        <v>12</v>
      </c>
      <c r="AK456" s="2">
        <v>10</v>
      </c>
      <c r="AL456" s="2">
        <v>9.5</v>
      </c>
      <c r="AM456" s="2">
        <v>9.4</v>
      </c>
      <c r="AN456" s="2">
        <v>10</v>
      </c>
      <c r="AO456" s="2">
        <v>10.4</v>
      </c>
      <c r="AP456" s="2">
        <v>9.4</v>
      </c>
      <c r="AQ456" s="2">
        <v>10.5</v>
      </c>
      <c r="AR456" s="2">
        <v>11</v>
      </c>
      <c r="AS456" s="2">
        <f t="shared" si="258"/>
        <v>10.360000000000001</v>
      </c>
      <c r="AT456" s="2">
        <f t="shared" si="259"/>
        <v>3.2993630573248409</v>
      </c>
      <c r="AU456" s="2">
        <v>118</v>
      </c>
      <c r="AV456" s="2">
        <v>114</v>
      </c>
      <c r="AW456" s="2">
        <v>97</v>
      </c>
      <c r="AX456" s="2">
        <v>89</v>
      </c>
      <c r="AY456" s="2">
        <v>79</v>
      </c>
      <c r="AZ456" s="2">
        <v>85</v>
      </c>
      <c r="BA456" s="2">
        <v>105</v>
      </c>
      <c r="BB456" s="2">
        <v>116</v>
      </c>
      <c r="BC456" s="2">
        <v>100</v>
      </c>
      <c r="BD456" s="2">
        <v>109</v>
      </c>
      <c r="BE456" s="2" t="s">
        <v>95</v>
      </c>
      <c r="BF456" s="2" t="s">
        <v>94</v>
      </c>
      <c r="BG456" s="2" t="s">
        <v>11</v>
      </c>
      <c r="BH456" s="3">
        <v>44300</v>
      </c>
      <c r="BI456" s="3" t="s">
        <v>189</v>
      </c>
      <c r="BJ456" s="3">
        <v>44514</v>
      </c>
      <c r="BK456" s="8">
        <f t="shared" si="260"/>
        <v>214</v>
      </c>
      <c r="BL456" s="8">
        <f t="shared" si="261"/>
        <v>7.1333333333333337</v>
      </c>
      <c r="BM456" s="8">
        <f t="shared" si="262"/>
        <v>63</v>
      </c>
      <c r="BN456" s="9">
        <f t="shared" si="245"/>
        <v>2.1</v>
      </c>
      <c r="BO456" s="2">
        <v>313</v>
      </c>
      <c r="BP456" s="2">
        <v>47.3</v>
      </c>
      <c r="BQ456" s="2">
        <v>16</v>
      </c>
      <c r="BR456" s="2">
        <v>10.744999999999999</v>
      </c>
      <c r="BS456" s="2">
        <v>8</v>
      </c>
      <c r="BT456" s="2">
        <v>2</v>
      </c>
      <c r="BU456" s="2">
        <v>15.3</v>
      </c>
      <c r="BV456" s="2">
        <v>14.7</v>
      </c>
      <c r="BW456" s="2">
        <v>16.7</v>
      </c>
      <c r="BX456" s="2">
        <v>18</v>
      </c>
      <c r="BY456" s="2">
        <v>19.3</v>
      </c>
      <c r="BZ456" s="2">
        <v>16.5</v>
      </c>
      <c r="CA456" s="2">
        <v>18</v>
      </c>
      <c r="CB456" s="2">
        <v>17.5</v>
      </c>
      <c r="CC456" s="2">
        <v>16.8</v>
      </c>
      <c r="CD456" s="2">
        <v>17.5</v>
      </c>
      <c r="CE456" s="2">
        <v>9</v>
      </c>
      <c r="CF456" s="2">
        <v>9.1999999999999993</v>
      </c>
      <c r="CG456" s="2">
        <v>9.5</v>
      </c>
      <c r="CH456" s="2">
        <v>9.6</v>
      </c>
      <c r="CI456" s="2">
        <v>8.6999999999999993</v>
      </c>
      <c r="CJ456" s="2">
        <v>9.5</v>
      </c>
      <c r="CK456" s="2">
        <v>8.8000000000000007</v>
      </c>
      <c r="CL456" s="2">
        <v>8.4</v>
      </c>
      <c r="CM456" s="2">
        <v>8.6</v>
      </c>
      <c r="CN456" s="2">
        <v>9</v>
      </c>
      <c r="CO456" s="2">
        <v>60</v>
      </c>
      <c r="CP456" s="2">
        <v>55</v>
      </c>
      <c r="CQ456" s="2">
        <v>65</v>
      </c>
      <c r="CR456" s="2">
        <v>70</v>
      </c>
      <c r="CS456" s="2">
        <v>70</v>
      </c>
      <c r="CT456" s="2">
        <v>65</v>
      </c>
      <c r="CU456" s="2">
        <v>65</v>
      </c>
      <c r="CV456" s="2">
        <v>60</v>
      </c>
      <c r="CW456" s="2">
        <v>55</v>
      </c>
      <c r="CX456" s="2">
        <v>65</v>
      </c>
      <c r="CY456" s="2" t="s">
        <v>95</v>
      </c>
      <c r="CZ456" s="2" t="s">
        <v>94</v>
      </c>
      <c r="DA456" s="2" t="s">
        <v>12</v>
      </c>
      <c r="DB456" s="3">
        <v>44267</v>
      </c>
      <c r="DC456" s="3" t="s">
        <v>189</v>
      </c>
      <c r="DD456" s="3">
        <v>44670</v>
      </c>
      <c r="DE456" s="8">
        <f t="shared" si="263"/>
        <v>403</v>
      </c>
      <c r="DF456" s="8">
        <f t="shared" si="264"/>
        <v>13.433333333333334</v>
      </c>
      <c r="DG456" s="8">
        <f t="shared" si="265"/>
        <v>156</v>
      </c>
      <c r="DH456" s="9">
        <f t="shared" si="266"/>
        <v>5.2</v>
      </c>
      <c r="DI456" s="2">
        <v>300</v>
      </c>
      <c r="DJ456" s="2">
        <v>50</v>
      </c>
      <c r="DK456" s="2">
        <v>5</v>
      </c>
      <c r="DL456" s="2">
        <v>7.58</v>
      </c>
      <c r="DM456" s="2">
        <v>9</v>
      </c>
      <c r="DN456" s="2">
        <v>2</v>
      </c>
      <c r="DO456" s="2">
        <v>12.5</v>
      </c>
      <c r="DP456" s="2">
        <v>14.3</v>
      </c>
      <c r="DQ456" s="2">
        <v>13</v>
      </c>
      <c r="DR456" s="2">
        <v>14</v>
      </c>
      <c r="DS456" s="2">
        <v>15</v>
      </c>
      <c r="DT456" s="2">
        <v>14.6</v>
      </c>
      <c r="DU456" s="2">
        <v>13.6</v>
      </c>
      <c r="DV456" s="2">
        <v>14.5</v>
      </c>
      <c r="DW456" s="2">
        <v>14</v>
      </c>
      <c r="DX456" s="2">
        <v>12.5</v>
      </c>
      <c r="DY456" s="2">
        <v>8.3000000000000007</v>
      </c>
      <c r="DZ456" s="2">
        <v>7.5</v>
      </c>
      <c r="EA456" s="2">
        <v>7.6</v>
      </c>
      <c r="EB456" s="2">
        <v>7.4</v>
      </c>
      <c r="EC456" s="2">
        <v>8.3000000000000007</v>
      </c>
      <c r="ED456" s="2">
        <v>8</v>
      </c>
      <c r="EE456" s="2">
        <v>8</v>
      </c>
      <c r="EF456" s="2">
        <v>8.4</v>
      </c>
      <c r="EG456" s="2">
        <v>8</v>
      </c>
      <c r="EH456" s="2">
        <v>7</v>
      </c>
      <c r="EI456" s="2">
        <v>35</v>
      </c>
      <c r="EJ456" s="2">
        <v>35</v>
      </c>
      <c r="EK456" s="2">
        <v>35</v>
      </c>
      <c r="EL456" s="2">
        <v>35</v>
      </c>
      <c r="EM456" s="2">
        <v>40</v>
      </c>
      <c r="EN456" s="2">
        <v>35</v>
      </c>
      <c r="EO456" s="2">
        <v>35</v>
      </c>
      <c r="EP456" s="2">
        <v>40</v>
      </c>
      <c r="EQ456" s="2">
        <v>35</v>
      </c>
      <c r="ER456" s="2">
        <v>25</v>
      </c>
      <c r="ES456" s="2">
        <v>1</v>
      </c>
      <c r="ET456" s="2" t="s">
        <v>94</v>
      </c>
      <c r="EU456" s="2" t="s">
        <v>18</v>
      </c>
    </row>
    <row r="457" spans="1:151 15527:15527" x14ac:dyDescent="0.3">
      <c r="A457" s="2">
        <v>456</v>
      </c>
      <c r="B457" s="2">
        <v>3</v>
      </c>
      <c r="C457" s="2">
        <v>3</v>
      </c>
      <c r="D457" s="2">
        <v>13</v>
      </c>
      <c r="E457" s="2" t="s">
        <v>23</v>
      </c>
      <c r="F457" s="2" t="s">
        <v>22</v>
      </c>
      <c r="G457" s="2" t="s">
        <v>15</v>
      </c>
      <c r="H457" s="2">
        <v>1</v>
      </c>
      <c r="J457" s="3">
        <v>43745</v>
      </c>
      <c r="K457" s="3">
        <v>44085</v>
      </c>
      <c r="L457" s="3" t="s">
        <v>191</v>
      </c>
      <c r="M457" s="7">
        <f t="shared" si="250"/>
        <v>340</v>
      </c>
      <c r="N457" s="7">
        <f t="shared" si="256"/>
        <v>11.333333333333334</v>
      </c>
      <c r="O457" s="3">
        <v>44165</v>
      </c>
      <c r="P457" s="7">
        <f t="shared" si="251"/>
        <v>80</v>
      </c>
      <c r="Q457" s="7">
        <f t="shared" si="257"/>
        <v>2.6666666666666665</v>
      </c>
      <c r="R457" s="2">
        <v>11</v>
      </c>
      <c r="S457" s="2">
        <v>239</v>
      </c>
      <c r="T457" s="2">
        <v>39</v>
      </c>
      <c r="U457" s="2">
        <v>15</v>
      </c>
      <c r="V457" s="2">
        <v>3.2530000000000001</v>
      </c>
      <c r="W457" s="2">
        <v>7</v>
      </c>
      <c r="X457" s="2">
        <v>1</v>
      </c>
      <c r="Y457" s="2">
        <v>14</v>
      </c>
      <c r="Z457" s="2">
        <v>13.5</v>
      </c>
      <c r="AA457" s="2">
        <v>11</v>
      </c>
      <c r="AB457" s="2">
        <v>14.5</v>
      </c>
      <c r="AC457" s="2">
        <v>13.4</v>
      </c>
      <c r="AD457" s="2">
        <v>14</v>
      </c>
      <c r="AE457" s="2">
        <v>14.2</v>
      </c>
      <c r="AF457" s="2">
        <v>12.4</v>
      </c>
      <c r="AG457" s="2">
        <v>11</v>
      </c>
      <c r="AH457" s="2">
        <v>13.5</v>
      </c>
      <c r="AI457" s="2">
        <v>7</v>
      </c>
      <c r="AJ457" s="2">
        <v>6.8</v>
      </c>
      <c r="AK457" s="2">
        <v>6.5</v>
      </c>
      <c r="AL457" s="2">
        <v>6.3</v>
      </c>
      <c r="AM457" s="2">
        <v>6.5</v>
      </c>
      <c r="AN457" s="2">
        <v>6.3</v>
      </c>
      <c r="AO457" s="2">
        <v>6.8</v>
      </c>
      <c r="AP457" s="2">
        <v>7</v>
      </c>
      <c r="AQ457" s="2">
        <v>6</v>
      </c>
      <c r="AR457" s="2">
        <v>6.4</v>
      </c>
      <c r="AS457" s="2">
        <f t="shared" si="258"/>
        <v>6.56</v>
      </c>
      <c r="AT457" s="2">
        <f t="shared" si="259"/>
        <v>2.089171974522293</v>
      </c>
      <c r="AU457" s="2">
        <v>23</v>
      </c>
      <c r="AV457" s="2">
        <v>20</v>
      </c>
      <c r="AW457" s="2">
        <v>14</v>
      </c>
      <c r="AX457" s="2">
        <v>23</v>
      </c>
      <c r="AY457" s="2">
        <v>19</v>
      </c>
      <c r="AZ457" s="2">
        <v>21</v>
      </c>
      <c r="BA457" s="2">
        <v>22</v>
      </c>
      <c r="BB457" s="2">
        <v>20</v>
      </c>
      <c r="BC457" s="2">
        <v>14</v>
      </c>
      <c r="BD457" s="2">
        <v>22</v>
      </c>
      <c r="BE457" s="2">
        <v>1</v>
      </c>
      <c r="BF457" s="2" t="s">
        <v>94</v>
      </c>
      <c r="BG457" s="2" t="s">
        <v>11</v>
      </c>
      <c r="BH457" s="3">
        <v>44298</v>
      </c>
      <c r="BI457" s="3" t="s">
        <v>189</v>
      </c>
      <c r="BJ457" s="3">
        <v>44452</v>
      </c>
      <c r="BK457" s="8">
        <f t="shared" si="260"/>
        <v>154</v>
      </c>
      <c r="BL457" s="8">
        <f t="shared" si="261"/>
        <v>5.1333333333333337</v>
      </c>
      <c r="BM457" s="8">
        <f t="shared" si="262"/>
        <v>287</v>
      </c>
      <c r="BN457" s="9">
        <f t="shared" si="245"/>
        <v>9.5666666666666664</v>
      </c>
      <c r="BO457" s="2">
        <v>279</v>
      </c>
      <c r="BP457" s="2">
        <v>48</v>
      </c>
      <c r="BQ457" s="2">
        <v>16</v>
      </c>
      <c r="BR457" s="2">
        <v>13.4</v>
      </c>
      <c r="BS457" s="2">
        <v>8</v>
      </c>
      <c r="BT457" s="2">
        <v>2</v>
      </c>
      <c r="BU457" s="2">
        <v>15.7</v>
      </c>
      <c r="BV457" s="2">
        <v>15.5</v>
      </c>
      <c r="BW457" s="2">
        <v>17.399999999999999</v>
      </c>
      <c r="BX457" s="2">
        <v>18</v>
      </c>
      <c r="BY457" s="2">
        <v>17.8</v>
      </c>
      <c r="BZ457" s="2">
        <v>19</v>
      </c>
      <c r="CA457" s="2">
        <v>18.8</v>
      </c>
      <c r="CB457" s="2">
        <v>18.3</v>
      </c>
      <c r="CC457" s="2">
        <v>12.5</v>
      </c>
      <c r="CD457" s="2">
        <v>14.6</v>
      </c>
      <c r="CE457" s="2">
        <v>9.4</v>
      </c>
      <c r="CF457" s="2">
        <v>9.1999999999999993</v>
      </c>
      <c r="CG457" s="2">
        <v>9.6</v>
      </c>
      <c r="CH457" s="2">
        <v>9.6</v>
      </c>
      <c r="CI457" s="2">
        <v>9.1999999999999993</v>
      </c>
      <c r="CJ457" s="2">
        <v>9.4</v>
      </c>
      <c r="CK457" s="2">
        <v>9.6</v>
      </c>
      <c r="CL457" s="2">
        <v>8.6</v>
      </c>
      <c r="CM457" s="2">
        <v>8.4</v>
      </c>
      <c r="CN457" s="2">
        <v>9</v>
      </c>
      <c r="CO457" s="2">
        <v>70</v>
      </c>
      <c r="CP457" s="2">
        <v>70</v>
      </c>
      <c r="CQ457" s="2">
        <v>80</v>
      </c>
      <c r="CR457" s="2">
        <v>85</v>
      </c>
      <c r="CS457" s="2">
        <v>75</v>
      </c>
      <c r="CT457" s="2">
        <v>80</v>
      </c>
      <c r="CU457" s="2">
        <v>80</v>
      </c>
      <c r="CV457" s="2">
        <v>70</v>
      </c>
      <c r="CW457" s="2">
        <v>35</v>
      </c>
      <c r="CX457" s="2">
        <v>50</v>
      </c>
      <c r="CY457" s="2" t="s">
        <v>123</v>
      </c>
      <c r="CZ457" s="2" t="s">
        <v>94</v>
      </c>
      <c r="DA457" s="2" t="s">
        <v>12</v>
      </c>
      <c r="DB457" s="3">
        <v>44369</v>
      </c>
      <c r="DC457" s="3" t="s">
        <v>190</v>
      </c>
      <c r="DD457" s="3">
        <v>44515</v>
      </c>
      <c r="DE457" s="8">
        <f t="shared" si="263"/>
        <v>146</v>
      </c>
      <c r="DF457" s="8">
        <f t="shared" si="264"/>
        <v>4.8666666666666663</v>
      </c>
      <c r="DG457" s="8">
        <f t="shared" si="265"/>
        <v>63</v>
      </c>
      <c r="DH457" s="9">
        <f t="shared" si="266"/>
        <v>2.1</v>
      </c>
      <c r="DI457" s="2">
        <v>315</v>
      </c>
      <c r="DJ457" s="2">
        <v>49.6</v>
      </c>
      <c r="DK457" s="2">
        <v>4</v>
      </c>
      <c r="DL457" s="2">
        <v>18.79</v>
      </c>
      <c r="DM457" s="2">
        <v>9</v>
      </c>
      <c r="DN457" s="2">
        <v>2</v>
      </c>
      <c r="DO457" s="2">
        <v>22</v>
      </c>
      <c r="DP457" s="2">
        <v>21.7</v>
      </c>
      <c r="DQ457" s="2">
        <v>19.5</v>
      </c>
      <c r="DR457" s="2">
        <v>19</v>
      </c>
      <c r="DS457" s="2">
        <v>20.5</v>
      </c>
      <c r="DT457" s="2">
        <v>20.2</v>
      </c>
      <c r="DU457" s="2">
        <v>20.6</v>
      </c>
      <c r="DV457" s="2">
        <v>20</v>
      </c>
      <c r="DW457" s="2">
        <v>19</v>
      </c>
      <c r="DX457" s="2">
        <v>19.7</v>
      </c>
      <c r="DY457" s="2">
        <v>10</v>
      </c>
      <c r="DZ457" s="2">
        <v>9.5</v>
      </c>
      <c r="EA457" s="2">
        <v>9.5</v>
      </c>
      <c r="EB457" s="2">
        <v>10.4</v>
      </c>
      <c r="EC457" s="2">
        <v>10.6</v>
      </c>
      <c r="ED457" s="2">
        <v>10.4</v>
      </c>
      <c r="EE457" s="2">
        <v>9.8000000000000007</v>
      </c>
      <c r="EF457" s="2">
        <v>9.6999999999999993</v>
      </c>
      <c r="EG457" s="2">
        <v>9.5</v>
      </c>
      <c r="EH457" s="2">
        <v>9.3000000000000007</v>
      </c>
      <c r="EI457" s="2">
        <v>110</v>
      </c>
      <c r="EJ457" s="2">
        <v>100</v>
      </c>
      <c r="EK457" s="2">
        <v>95</v>
      </c>
      <c r="EL457" s="2">
        <v>105</v>
      </c>
      <c r="EM457" s="2">
        <v>110</v>
      </c>
      <c r="EN457" s="2">
        <v>105</v>
      </c>
      <c r="EO457" s="2">
        <v>105</v>
      </c>
      <c r="EP457" s="2">
        <v>95</v>
      </c>
      <c r="EQ457" s="2">
        <v>85</v>
      </c>
      <c r="ER457" s="2">
        <v>85</v>
      </c>
      <c r="ES457" s="2" t="s">
        <v>125</v>
      </c>
      <c r="ET457" s="2" t="s">
        <v>94</v>
      </c>
      <c r="EU457" s="2" t="s">
        <v>18</v>
      </c>
    </row>
    <row r="458" spans="1:151 15527:15527" x14ac:dyDescent="0.3">
      <c r="A458" s="2">
        <v>457</v>
      </c>
      <c r="B458" s="2">
        <v>3</v>
      </c>
      <c r="C458" s="2">
        <v>1</v>
      </c>
      <c r="D458" s="2">
        <v>13</v>
      </c>
      <c r="E458" s="2" t="s">
        <v>25</v>
      </c>
      <c r="F458" s="2" t="s">
        <v>26</v>
      </c>
      <c r="G458" s="2" t="s">
        <v>15</v>
      </c>
      <c r="H458" s="2">
        <v>1</v>
      </c>
      <c r="J458" s="3">
        <v>43745</v>
      </c>
      <c r="K458" s="3">
        <v>44058</v>
      </c>
      <c r="L458" s="3" t="s">
        <v>190</v>
      </c>
      <c r="M458" s="7">
        <f t="shared" si="250"/>
        <v>313</v>
      </c>
      <c r="N458" s="7">
        <f t="shared" si="256"/>
        <v>10.433333333333334</v>
      </c>
      <c r="O458" s="3">
        <v>44188</v>
      </c>
      <c r="P458" s="7">
        <f t="shared" si="251"/>
        <v>130</v>
      </c>
      <c r="Q458" s="7">
        <f t="shared" si="257"/>
        <v>4.333333333333333</v>
      </c>
      <c r="R458" s="2">
        <v>10</v>
      </c>
      <c r="S458" s="2">
        <v>287</v>
      </c>
      <c r="T458" s="2">
        <v>43.6</v>
      </c>
      <c r="U458" s="2">
        <v>15</v>
      </c>
      <c r="V458" s="2">
        <v>12</v>
      </c>
      <c r="W458" s="2">
        <v>8</v>
      </c>
      <c r="X458" s="2">
        <v>2</v>
      </c>
      <c r="Y458" s="2">
        <v>18.5</v>
      </c>
      <c r="Z458" s="2">
        <v>18.2</v>
      </c>
      <c r="AA458" s="2">
        <v>17.600000000000001</v>
      </c>
      <c r="AB458" s="2">
        <v>13</v>
      </c>
      <c r="AC458" s="2">
        <v>15.5</v>
      </c>
      <c r="AD458" s="2">
        <v>17.7</v>
      </c>
      <c r="AE458" s="2">
        <v>14</v>
      </c>
      <c r="AF458" s="2">
        <v>16.8</v>
      </c>
      <c r="AG458" s="2">
        <v>17.2</v>
      </c>
      <c r="AH458" s="2">
        <v>19.7</v>
      </c>
      <c r="AI458" s="2">
        <v>8.6</v>
      </c>
      <c r="AJ458" s="2">
        <v>9.6999999999999993</v>
      </c>
      <c r="AK458" s="2">
        <v>8.3000000000000007</v>
      </c>
      <c r="AL458" s="2">
        <v>7</v>
      </c>
      <c r="AM458" s="2">
        <v>9</v>
      </c>
      <c r="AN458" s="2">
        <v>8</v>
      </c>
      <c r="AO458" s="2">
        <v>8.4</v>
      </c>
      <c r="AP458" s="2">
        <v>9</v>
      </c>
      <c r="AQ458" s="2">
        <v>8.3000000000000007</v>
      </c>
      <c r="AR458" s="2">
        <v>9</v>
      </c>
      <c r="AS458" s="2">
        <f t="shared" si="258"/>
        <v>8.5299999999999994</v>
      </c>
      <c r="AT458" s="2">
        <f t="shared" si="259"/>
        <v>2.7165605095541396</v>
      </c>
      <c r="AU458" s="2">
        <v>83</v>
      </c>
      <c r="AV458" s="2">
        <v>92</v>
      </c>
      <c r="AW458" s="2">
        <v>79</v>
      </c>
      <c r="AX458" s="2">
        <v>29</v>
      </c>
      <c r="AY458" s="2">
        <v>62</v>
      </c>
      <c r="AZ458" s="2">
        <v>70</v>
      </c>
      <c r="BA458" s="2">
        <v>43</v>
      </c>
      <c r="BB458" s="2">
        <v>79</v>
      </c>
      <c r="BC458" s="2">
        <v>74</v>
      </c>
      <c r="BD458" s="2">
        <v>98</v>
      </c>
      <c r="BE458" s="2" t="s">
        <v>95</v>
      </c>
      <c r="BF458" s="2" t="s">
        <v>94</v>
      </c>
      <c r="BG458" s="2" t="s">
        <v>11</v>
      </c>
      <c r="BH458" s="3">
        <v>44360</v>
      </c>
      <c r="BI458" s="3" t="s">
        <v>190</v>
      </c>
      <c r="BJ458" s="3">
        <v>44554</v>
      </c>
      <c r="BK458" s="8">
        <f t="shared" si="260"/>
        <v>194</v>
      </c>
      <c r="BL458" s="8">
        <f t="shared" si="261"/>
        <v>6.4666666666666668</v>
      </c>
      <c r="BM458" s="8">
        <f t="shared" si="262"/>
        <v>366</v>
      </c>
      <c r="BN458" s="9">
        <f t="shared" si="245"/>
        <v>12.2</v>
      </c>
      <c r="BO458" s="2">
        <v>337.6</v>
      </c>
      <c r="BP458" s="2">
        <v>50.2</v>
      </c>
      <c r="BQ458" s="2">
        <v>7</v>
      </c>
      <c r="BR458" s="2">
        <v>13.73</v>
      </c>
      <c r="BS458" s="2">
        <v>9</v>
      </c>
      <c r="BT458" s="2">
        <v>2</v>
      </c>
      <c r="BU458" s="2">
        <v>16.399999999999999</v>
      </c>
      <c r="BV458" s="2">
        <v>14</v>
      </c>
      <c r="BW458" s="2">
        <v>15</v>
      </c>
      <c r="BX458" s="2">
        <v>15.2</v>
      </c>
      <c r="BY458" s="2">
        <v>17</v>
      </c>
      <c r="BZ458" s="2">
        <v>13</v>
      </c>
      <c r="CA458" s="2">
        <v>15.5</v>
      </c>
      <c r="CB458" s="2">
        <v>14.7</v>
      </c>
      <c r="CC458" s="2">
        <v>16.7</v>
      </c>
      <c r="CD458" s="2">
        <v>16</v>
      </c>
      <c r="CE458" s="2">
        <v>8.6999999999999993</v>
      </c>
      <c r="CF458" s="2">
        <v>8.4</v>
      </c>
      <c r="CG458" s="2">
        <v>9</v>
      </c>
      <c r="CH458" s="2">
        <v>9.3000000000000007</v>
      </c>
      <c r="CI458" s="2">
        <v>9.6</v>
      </c>
      <c r="CJ458" s="2">
        <v>8</v>
      </c>
      <c r="CK458" s="2">
        <v>8.8000000000000007</v>
      </c>
      <c r="CL458" s="2">
        <v>9.3000000000000007</v>
      </c>
      <c r="CM458" s="2">
        <v>8.8000000000000007</v>
      </c>
      <c r="CN458" s="2">
        <v>9</v>
      </c>
      <c r="CO458" s="2">
        <v>65</v>
      </c>
      <c r="CP458" s="2">
        <v>45</v>
      </c>
      <c r="CQ458" s="2">
        <v>65</v>
      </c>
      <c r="CR458" s="2">
        <v>70</v>
      </c>
      <c r="CS458" s="2">
        <v>75</v>
      </c>
      <c r="CT458" s="2">
        <v>35</v>
      </c>
      <c r="CU458" s="2">
        <v>65</v>
      </c>
      <c r="CV458" s="2">
        <v>55</v>
      </c>
      <c r="CW458" s="2">
        <v>65</v>
      </c>
      <c r="CX458" s="2">
        <v>65</v>
      </c>
      <c r="CY458" s="2" t="s">
        <v>123</v>
      </c>
      <c r="CZ458" s="2" t="s">
        <v>94</v>
      </c>
      <c r="DA458" s="2" t="s">
        <v>12</v>
      </c>
      <c r="DB458" s="3">
        <v>44547</v>
      </c>
      <c r="DC458" s="3" t="s">
        <v>192</v>
      </c>
      <c r="DD458" s="3">
        <v>44688</v>
      </c>
      <c r="DE458" s="8">
        <f t="shared" ref="DE458:DE459" si="274">DD:DD-DB:DB</f>
        <v>141</v>
      </c>
      <c r="DF458" s="8">
        <f t="shared" ref="DF458:DF459" si="275">DE458/30</f>
        <v>4.7</v>
      </c>
      <c r="DG458" s="8">
        <f t="shared" ref="DG458:DG459" si="276">DD:DD-BJ:BJ</f>
        <v>134</v>
      </c>
      <c r="DH458" s="9">
        <f t="shared" ref="DH458:DH459" si="277">DG:DG/30</f>
        <v>4.4666666666666668</v>
      </c>
      <c r="DI458" s="2">
        <v>346</v>
      </c>
      <c r="DJ458" s="2">
        <v>57</v>
      </c>
      <c r="DK458" s="2">
        <v>3</v>
      </c>
      <c r="DL458" s="2">
        <v>19.695</v>
      </c>
      <c r="DM458" s="2">
        <v>10</v>
      </c>
      <c r="DN458" s="2">
        <v>2</v>
      </c>
      <c r="DO458" s="2">
        <v>19.2</v>
      </c>
      <c r="DP458" s="2">
        <v>21.7</v>
      </c>
      <c r="DQ458" s="2">
        <v>19.600000000000001</v>
      </c>
      <c r="DR458" s="2">
        <v>17</v>
      </c>
      <c r="DS458" s="2">
        <v>19.2</v>
      </c>
      <c r="DT458" s="2">
        <v>17.399999999999999</v>
      </c>
      <c r="DU458" s="2">
        <v>19.5</v>
      </c>
      <c r="DV458" s="2">
        <v>17</v>
      </c>
      <c r="DW458" s="2">
        <v>15.8</v>
      </c>
      <c r="DX458" s="2">
        <v>15.5</v>
      </c>
      <c r="DY458" s="2">
        <v>9.6999999999999993</v>
      </c>
      <c r="DZ458" s="2">
        <v>9.6</v>
      </c>
      <c r="EA458" s="2">
        <v>9.4</v>
      </c>
      <c r="EB458" s="2">
        <v>9.8000000000000007</v>
      </c>
      <c r="EC458" s="2">
        <v>9.5</v>
      </c>
      <c r="ED458" s="2">
        <v>9.4</v>
      </c>
      <c r="EE458" s="2">
        <v>9.1999999999999993</v>
      </c>
      <c r="EF458" s="2">
        <v>9.6</v>
      </c>
      <c r="EG458" s="2">
        <v>9.3000000000000007</v>
      </c>
      <c r="EH458" s="2">
        <v>8.4</v>
      </c>
      <c r="EI458" s="2">
        <v>95</v>
      </c>
      <c r="EJ458" s="2">
        <v>110</v>
      </c>
      <c r="EK458" s="2">
        <v>95</v>
      </c>
      <c r="EL458" s="2">
        <v>90</v>
      </c>
      <c r="EM458" s="2">
        <v>95</v>
      </c>
      <c r="EN458" s="2">
        <v>80</v>
      </c>
      <c r="EO458" s="2">
        <v>90</v>
      </c>
      <c r="EP458" s="2">
        <v>80</v>
      </c>
      <c r="EQ458" s="2">
        <v>65</v>
      </c>
      <c r="ER458" s="2">
        <v>50</v>
      </c>
      <c r="ES458" s="2" t="s">
        <v>125</v>
      </c>
      <c r="ET458" s="2" t="s">
        <v>94</v>
      </c>
      <c r="EU458" s="2" t="s">
        <v>18</v>
      </c>
    </row>
    <row r="459" spans="1:151 15527:15527" x14ac:dyDescent="0.3">
      <c r="A459" s="2">
        <v>458</v>
      </c>
      <c r="B459" s="2">
        <v>3</v>
      </c>
      <c r="C459" s="2">
        <v>2</v>
      </c>
      <c r="D459" s="2">
        <v>13</v>
      </c>
      <c r="E459" s="2" t="s">
        <v>25</v>
      </c>
      <c r="F459" s="2" t="s">
        <v>26</v>
      </c>
      <c r="G459" s="2" t="s">
        <v>15</v>
      </c>
      <c r="H459" s="2">
        <v>1</v>
      </c>
      <c r="J459" s="3">
        <v>43745</v>
      </c>
      <c r="K459" s="3">
        <v>44052</v>
      </c>
      <c r="L459" s="3" t="s">
        <v>190</v>
      </c>
      <c r="M459" s="7">
        <f t="shared" si="250"/>
        <v>307</v>
      </c>
      <c r="N459" s="7">
        <f t="shared" si="256"/>
        <v>10.233333333333333</v>
      </c>
      <c r="O459" s="3">
        <v>44152</v>
      </c>
      <c r="P459" s="7">
        <f t="shared" si="251"/>
        <v>100</v>
      </c>
      <c r="Q459" s="7">
        <f t="shared" si="257"/>
        <v>3.3333333333333335</v>
      </c>
      <c r="R459" s="2">
        <v>15</v>
      </c>
      <c r="S459" s="2">
        <v>262</v>
      </c>
      <c r="T459" s="2">
        <v>47.6</v>
      </c>
      <c r="U459" s="2">
        <v>15</v>
      </c>
      <c r="V459" s="2">
        <v>16</v>
      </c>
      <c r="W459" s="2">
        <v>8</v>
      </c>
      <c r="X459" s="2">
        <v>2</v>
      </c>
      <c r="Y459" s="2">
        <v>17.600000000000001</v>
      </c>
      <c r="Z459" s="2">
        <v>18</v>
      </c>
      <c r="AA459" s="2">
        <v>19</v>
      </c>
      <c r="AB459" s="2">
        <v>17.3</v>
      </c>
      <c r="AC459" s="2">
        <v>15.4</v>
      </c>
      <c r="AD459" s="2">
        <v>19.5</v>
      </c>
      <c r="AE459" s="2">
        <v>17</v>
      </c>
      <c r="AF459" s="2">
        <v>20</v>
      </c>
      <c r="AG459" s="2">
        <v>18</v>
      </c>
      <c r="AH459" s="2">
        <v>16.2</v>
      </c>
      <c r="AI459" s="2">
        <v>9</v>
      </c>
      <c r="AJ459" s="2">
        <v>8.6</v>
      </c>
      <c r="AK459" s="2">
        <v>8</v>
      </c>
      <c r="AL459" s="2">
        <v>9</v>
      </c>
      <c r="AM459" s="2">
        <v>7.8</v>
      </c>
      <c r="AN459" s="2">
        <v>9.1999999999999993</v>
      </c>
      <c r="AO459" s="2">
        <v>9</v>
      </c>
      <c r="AP459" s="2">
        <v>9.5</v>
      </c>
      <c r="AQ459" s="2">
        <v>8.6</v>
      </c>
      <c r="AR459" s="2">
        <v>9.3000000000000007</v>
      </c>
      <c r="AS459" s="2">
        <f t="shared" si="258"/>
        <v>8.7999999999999989</v>
      </c>
      <c r="AT459" s="2">
        <f t="shared" si="259"/>
        <v>2.8025477707006363</v>
      </c>
      <c r="AU459" s="2">
        <v>78</v>
      </c>
      <c r="AV459" s="2">
        <v>73</v>
      </c>
      <c r="AW459" s="2">
        <v>66</v>
      </c>
      <c r="AX459" s="2">
        <v>76</v>
      </c>
      <c r="AY459" s="2">
        <v>43</v>
      </c>
      <c r="AZ459" s="2">
        <v>80</v>
      </c>
      <c r="BA459" s="2">
        <v>75</v>
      </c>
      <c r="BB459" s="2">
        <v>92</v>
      </c>
      <c r="BC459" s="2">
        <v>64</v>
      </c>
      <c r="BD459" s="2">
        <v>74</v>
      </c>
      <c r="BE459" s="2" t="s">
        <v>95</v>
      </c>
      <c r="BF459" s="2" t="s">
        <v>94</v>
      </c>
      <c r="BG459" s="2" t="s">
        <v>11</v>
      </c>
      <c r="BH459" s="3">
        <v>44167</v>
      </c>
      <c r="BI459" s="3" t="s">
        <v>192</v>
      </c>
      <c r="BJ459" s="3">
        <v>44300</v>
      </c>
      <c r="BK459" s="8">
        <f t="shared" si="260"/>
        <v>133</v>
      </c>
      <c r="BL459" s="8">
        <f t="shared" si="261"/>
        <v>4.4333333333333336</v>
      </c>
      <c r="BM459" s="8">
        <f t="shared" si="262"/>
        <v>148</v>
      </c>
      <c r="BN459" s="9">
        <f t="shared" si="245"/>
        <v>4.9333333333333336</v>
      </c>
      <c r="BO459" s="2">
        <v>320</v>
      </c>
      <c r="BP459" s="2">
        <v>48.6</v>
      </c>
      <c r="BQ459" s="2">
        <v>6</v>
      </c>
      <c r="BR459" s="2">
        <v>10.425000000000001</v>
      </c>
      <c r="BS459" s="2">
        <v>9</v>
      </c>
      <c r="BT459" s="2">
        <v>1</v>
      </c>
      <c r="BU459" s="2">
        <v>16.600000000000001</v>
      </c>
      <c r="BV459" s="2">
        <v>18</v>
      </c>
      <c r="BW459" s="2">
        <v>19.5</v>
      </c>
      <c r="BX459" s="2">
        <v>18.5</v>
      </c>
      <c r="BY459" s="2">
        <v>17</v>
      </c>
      <c r="BZ459" s="2">
        <v>20.8</v>
      </c>
      <c r="CA459" s="2">
        <v>18</v>
      </c>
      <c r="CB459" s="2">
        <v>16.399999999999999</v>
      </c>
      <c r="CC459" s="2">
        <v>14.5</v>
      </c>
      <c r="CD459" s="2">
        <v>13.5</v>
      </c>
      <c r="CE459" s="2">
        <v>8.1999999999999993</v>
      </c>
      <c r="CF459" s="2">
        <v>8.6</v>
      </c>
      <c r="CG459" s="2">
        <v>8.5</v>
      </c>
      <c r="CH459" s="2">
        <v>8.1999999999999993</v>
      </c>
      <c r="CI459" s="2">
        <v>8.5</v>
      </c>
      <c r="CJ459" s="2">
        <v>9.1999999999999993</v>
      </c>
      <c r="CK459" s="2">
        <v>8.6</v>
      </c>
      <c r="CL459" s="2">
        <v>8.5</v>
      </c>
      <c r="CM459" s="2">
        <v>8.5</v>
      </c>
      <c r="CN459" s="2">
        <v>8.4</v>
      </c>
      <c r="CO459" s="2">
        <v>56</v>
      </c>
      <c r="CP459" s="2">
        <v>60</v>
      </c>
      <c r="CQ459" s="2">
        <v>65</v>
      </c>
      <c r="CR459" s="2">
        <v>60</v>
      </c>
      <c r="CS459" s="2">
        <v>55</v>
      </c>
      <c r="CT459" s="2">
        <v>70</v>
      </c>
      <c r="CU459" s="2">
        <v>60</v>
      </c>
      <c r="CV459" s="2">
        <v>55</v>
      </c>
      <c r="CW459" s="2">
        <v>50</v>
      </c>
      <c r="CX459" s="2">
        <v>30</v>
      </c>
      <c r="CY459" s="2">
        <v>1</v>
      </c>
      <c r="CZ459" s="2" t="s">
        <v>94</v>
      </c>
      <c r="DA459" s="2" t="s">
        <v>12</v>
      </c>
      <c r="DB459" s="3">
        <v>44253</v>
      </c>
      <c r="DC459" s="3" t="s">
        <v>188</v>
      </c>
      <c r="DD459" s="3">
        <v>44461</v>
      </c>
      <c r="DE459" s="8">
        <f t="shared" si="274"/>
        <v>208</v>
      </c>
      <c r="DF459" s="8">
        <f t="shared" si="275"/>
        <v>6.9333333333333336</v>
      </c>
      <c r="DG459" s="8">
        <f t="shared" si="276"/>
        <v>161</v>
      </c>
      <c r="DH459" s="9">
        <f t="shared" si="277"/>
        <v>5.3666666666666663</v>
      </c>
      <c r="DI459" s="2">
        <v>322</v>
      </c>
      <c r="DJ459" s="2">
        <v>46.2</v>
      </c>
      <c r="DK459" s="2">
        <v>16</v>
      </c>
      <c r="DL459" s="2">
        <v>9.3949999999999996</v>
      </c>
      <c r="DM459" s="2">
        <v>9</v>
      </c>
      <c r="DN459" s="2">
        <v>2</v>
      </c>
      <c r="DO459" s="2">
        <v>17</v>
      </c>
      <c r="DP459" s="2">
        <v>15.2</v>
      </c>
      <c r="DQ459" s="2">
        <v>17.2</v>
      </c>
      <c r="DR459" s="2">
        <v>15.5</v>
      </c>
      <c r="DS459" s="2">
        <v>16</v>
      </c>
      <c r="DT459" s="2">
        <v>16.600000000000001</v>
      </c>
      <c r="DU459" s="2">
        <v>15.4</v>
      </c>
      <c r="DV459" s="2">
        <v>15.6</v>
      </c>
      <c r="DW459" s="2">
        <v>15</v>
      </c>
      <c r="DX459" s="2">
        <v>12.8</v>
      </c>
      <c r="DY459" s="2">
        <v>9.4</v>
      </c>
      <c r="DZ459" s="2">
        <v>8.6999999999999993</v>
      </c>
      <c r="EA459" s="2">
        <v>8</v>
      </c>
      <c r="EB459" s="2">
        <v>8</v>
      </c>
      <c r="EC459" s="2">
        <v>8.6</v>
      </c>
      <c r="ED459" s="2">
        <v>8.5</v>
      </c>
      <c r="EE459" s="2">
        <v>8.6999999999999993</v>
      </c>
      <c r="EF459" s="2">
        <v>8.4</v>
      </c>
      <c r="EG459" s="2">
        <v>8.6</v>
      </c>
      <c r="EH459" s="2">
        <v>8.4</v>
      </c>
      <c r="EI459" s="2">
        <v>75</v>
      </c>
      <c r="EJ459" s="2">
        <v>60</v>
      </c>
      <c r="EK459" s="2">
        <v>60</v>
      </c>
      <c r="EL459" s="2">
        <v>55</v>
      </c>
      <c r="EM459" s="2">
        <v>60</v>
      </c>
      <c r="EN459" s="2">
        <v>65</v>
      </c>
      <c r="EO459" s="2">
        <v>60</v>
      </c>
      <c r="EP459" s="2">
        <v>55</v>
      </c>
      <c r="EQ459" s="2">
        <v>50</v>
      </c>
      <c r="ER459" s="2">
        <v>50</v>
      </c>
      <c r="ES459" s="2" t="s">
        <v>126</v>
      </c>
      <c r="ET459" s="2" t="s">
        <v>94</v>
      </c>
      <c r="EU459" s="2" t="s">
        <v>18</v>
      </c>
    </row>
    <row r="460" spans="1:151 15527:15527" x14ac:dyDescent="0.3">
      <c r="A460" s="2">
        <v>459</v>
      </c>
      <c r="B460" s="2">
        <v>3</v>
      </c>
      <c r="C460" s="2">
        <v>3</v>
      </c>
      <c r="D460" s="2">
        <v>13</v>
      </c>
      <c r="E460" s="2" t="s">
        <v>25</v>
      </c>
      <c r="F460" s="2" t="s">
        <v>26</v>
      </c>
      <c r="G460" s="2" t="s">
        <v>15</v>
      </c>
      <c r="H460" s="2">
        <v>1</v>
      </c>
      <c r="J460" s="3">
        <v>43745</v>
      </c>
      <c r="K460" s="3">
        <v>44053</v>
      </c>
      <c r="L460" s="3" t="s">
        <v>190</v>
      </c>
      <c r="M460" s="7">
        <f t="shared" si="250"/>
        <v>308</v>
      </c>
      <c r="N460" s="7">
        <f t="shared" si="256"/>
        <v>10.266666666666667</v>
      </c>
      <c r="O460" s="3">
        <v>44319</v>
      </c>
      <c r="P460" s="7">
        <f t="shared" si="251"/>
        <v>266</v>
      </c>
      <c r="Q460" s="7">
        <f t="shared" si="257"/>
        <v>8.8666666666666671</v>
      </c>
      <c r="R460" s="2">
        <v>13</v>
      </c>
      <c r="S460" s="2">
        <v>283</v>
      </c>
      <c r="T460" s="2">
        <v>33.9</v>
      </c>
      <c r="U460" s="2">
        <v>15</v>
      </c>
      <c r="V460" s="2">
        <v>6</v>
      </c>
      <c r="W460" s="2">
        <v>7</v>
      </c>
      <c r="X460" s="2">
        <v>2</v>
      </c>
      <c r="Y460" s="2">
        <v>14.5</v>
      </c>
      <c r="Z460" s="2">
        <v>12.2</v>
      </c>
      <c r="AA460" s="2">
        <v>14.3</v>
      </c>
      <c r="AB460" s="2">
        <v>14.6</v>
      </c>
      <c r="AC460" s="2">
        <v>15.5</v>
      </c>
      <c r="AD460" s="2">
        <v>13.4</v>
      </c>
      <c r="AE460" s="2">
        <v>16</v>
      </c>
      <c r="AF460" s="2">
        <v>17</v>
      </c>
      <c r="AG460" s="2">
        <v>15</v>
      </c>
      <c r="AH460" s="2">
        <v>16.3</v>
      </c>
      <c r="AI460" s="2">
        <v>8.6</v>
      </c>
      <c r="AJ460" s="2">
        <v>6.4</v>
      </c>
      <c r="AK460" s="2">
        <v>8.6</v>
      </c>
      <c r="AL460" s="2">
        <v>8.6999999999999993</v>
      </c>
      <c r="AM460" s="2">
        <v>8</v>
      </c>
      <c r="AN460" s="2">
        <v>6.6</v>
      </c>
      <c r="AO460" s="2">
        <v>8</v>
      </c>
      <c r="AP460" s="2">
        <v>8.6</v>
      </c>
      <c r="AQ460" s="2">
        <v>8.4</v>
      </c>
      <c r="AR460" s="2">
        <v>9</v>
      </c>
      <c r="AS460" s="2">
        <f t="shared" si="258"/>
        <v>8.09</v>
      </c>
      <c r="AT460" s="2">
        <f t="shared" si="259"/>
        <v>2.5764331210191083</v>
      </c>
      <c r="AU460" s="2">
        <v>53</v>
      </c>
      <c r="AV460" s="2">
        <v>19</v>
      </c>
      <c r="AW460" s="2">
        <v>49</v>
      </c>
      <c r="AX460" s="2">
        <v>55</v>
      </c>
      <c r="AY460" s="2">
        <v>61</v>
      </c>
      <c r="AZ460" s="2">
        <v>22</v>
      </c>
      <c r="BA460" s="2">
        <v>5.4</v>
      </c>
      <c r="BB460" s="2">
        <v>60</v>
      </c>
      <c r="BC460" s="2">
        <v>55</v>
      </c>
      <c r="BD460" s="2">
        <v>58</v>
      </c>
      <c r="BE460" s="2" t="s">
        <v>95</v>
      </c>
      <c r="BF460" s="2" t="s">
        <v>94</v>
      </c>
      <c r="BG460" s="2" t="s">
        <v>11</v>
      </c>
      <c r="BH460" s="3">
        <v>44298</v>
      </c>
      <c r="BI460" s="3" t="s">
        <v>189</v>
      </c>
      <c r="BJ460" s="3">
        <v>44453</v>
      </c>
      <c r="BK460" s="8">
        <f t="shared" ref="BK460" si="278">BJ:BJ-BH:BH</f>
        <v>155</v>
      </c>
      <c r="BL460" s="8">
        <f t="shared" ref="BL460" si="279">BK:BK/30</f>
        <v>5.166666666666667</v>
      </c>
      <c r="BM460" s="8">
        <f t="shared" ref="BM460" si="280">BJ:BJ-O:O</f>
        <v>134</v>
      </c>
      <c r="BN460" s="9">
        <f t="shared" ref="BN460" si="281">BM:BM/30</f>
        <v>4.4666666666666668</v>
      </c>
      <c r="DB460" s="3">
        <v>44428</v>
      </c>
      <c r="DC460" s="3" t="s">
        <v>190</v>
      </c>
      <c r="DD460" s="3">
        <v>44611</v>
      </c>
      <c r="DE460" s="8">
        <f t="shared" ref="DE460" si="282">DD:DD-DB:DB</f>
        <v>183</v>
      </c>
      <c r="DF460" s="8">
        <f t="shared" ref="DF460" si="283">DE460/30</f>
        <v>6.1</v>
      </c>
      <c r="DG460" s="8">
        <f t="shared" ref="DG460" si="284">DD:DD-BJ:BJ</f>
        <v>158</v>
      </c>
      <c r="DH460" s="9">
        <f t="shared" ref="DH460" si="285">DG:DG/30</f>
        <v>5.2666666666666666</v>
      </c>
    </row>
    <row r="461" spans="1:151 15527:15527" x14ac:dyDescent="0.3">
      <c r="A461" s="2">
        <v>460</v>
      </c>
      <c r="B461" s="2">
        <v>3</v>
      </c>
      <c r="C461" s="2">
        <v>1</v>
      </c>
      <c r="D461" s="2">
        <v>13</v>
      </c>
      <c r="E461" s="2" t="s">
        <v>27</v>
      </c>
      <c r="F461" s="2" t="s">
        <v>22</v>
      </c>
      <c r="G461" s="2" t="s">
        <v>15</v>
      </c>
      <c r="H461" s="2">
        <v>1</v>
      </c>
      <c r="J461" s="3">
        <v>43562</v>
      </c>
      <c r="K461" s="3">
        <v>43956</v>
      </c>
      <c r="L461" s="3" t="s">
        <v>188</v>
      </c>
      <c r="M461" s="7">
        <f t="shared" si="250"/>
        <v>394</v>
      </c>
      <c r="N461" s="7">
        <f t="shared" si="256"/>
        <v>13.133333333333333</v>
      </c>
      <c r="O461" s="3">
        <v>44187</v>
      </c>
      <c r="P461" s="7">
        <f t="shared" si="251"/>
        <v>231</v>
      </c>
      <c r="Q461" s="7">
        <f t="shared" si="257"/>
        <v>7.7</v>
      </c>
      <c r="R461" s="2">
        <v>17</v>
      </c>
      <c r="S461" s="2">
        <v>284</v>
      </c>
      <c r="T461" s="2">
        <v>43.4</v>
      </c>
      <c r="U461" s="2">
        <v>14</v>
      </c>
      <c r="V461" s="2">
        <v>13</v>
      </c>
      <c r="W461" s="2">
        <v>7</v>
      </c>
      <c r="X461" s="2">
        <v>2</v>
      </c>
      <c r="Y461" s="2">
        <v>16.399999999999999</v>
      </c>
      <c r="Z461" s="2">
        <v>19.600000000000001</v>
      </c>
      <c r="AA461" s="2">
        <v>18.5</v>
      </c>
      <c r="AB461" s="2">
        <v>17</v>
      </c>
      <c r="AC461" s="2">
        <v>16.2</v>
      </c>
      <c r="AD461" s="2">
        <v>14</v>
      </c>
      <c r="AE461" s="2">
        <v>13.6</v>
      </c>
      <c r="AF461" s="2">
        <v>19</v>
      </c>
      <c r="AG461" s="2">
        <v>17</v>
      </c>
      <c r="AH461" s="2">
        <v>16</v>
      </c>
      <c r="AI461" s="2">
        <v>5</v>
      </c>
      <c r="AJ461" s="2">
        <v>5.4</v>
      </c>
      <c r="AK461" s="2">
        <v>9.1999999999999993</v>
      </c>
      <c r="AL461" s="2">
        <v>9.4</v>
      </c>
      <c r="AM461" s="2">
        <v>8.4</v>
      </c>
      <c r="AN461" s="2">
        <v>8.6</v>
      </c>
      <c r="AO461" s="2">
        <v>9</v>
      </c>
      <c r="AP461" s="2">
        <v>8.8000000000000007</v>
      </c>
      <c r="AQ461" s="2">
        <v>8.5</v>
      </c>
      <c r="AR461" s="2">
        <v>9.4</v>
      </c>
      <c r="AS461" s="2">
        <f t="shared" si="258"/>
        <v>8.17</v>
      </c>
      <c r="AT461" s="2">
        <f t="shared" si="259"/>
        <v>2.6019108280254777</v>
      </c>
      <c r="AU461" s="2">
        <v>72</v>
      </c>
      <c r="AV461" s="2">
        <v>80</v>
      </c>
      <c r="AW461" s="2">
        <v>88</v>
      </c>
      <c r="AX461" s="2">
        <v>76</v>
      </c>
      <c r="AY461" s="2">
        <v>79</v>
      </c>
      <c r="AZ461" s="2">
        <v>45</v>
      </c>
      <c r="BA461" s="2">
        <v>56</v>
      </c>
      <c r="BB461" s="2">
        <v>78</v>
      </c>
      <c r="BC461" s="2">
        <v>59</v>
      </c>
      <c r="BD461" s="2">
        <v>75</v>
      </c>
      <c r="BE461" s="2" t="s">
        <v>95</v>
      </c>
      <c r="BF461" s="2" t="s">
        <v>94</v>
      </c>
      <c r="BG461" s="2" t="s">
        <v>11</v>
      </c>
      <c r="BH461" s="3">
        <v>44204</v>
      </c>
      <c r="BI461" s="3" t="s">
        <v>188</v>
      </c>
      <c r="BJ461" s="3">
        <v>44433</v>
      </c>
      <c r="BK461" s="8">
        <f t="shared" si="260"/>
        <v>229</v>
      </c>
      <c r="BL461" s="8">
        <f t="shared" si="261"/>
        <v>7.6333333333333337</v>
      </c>
      <c r="BM461" s="8">
        <f t="shared" si="262"/>
        <v>246</v>
      </c>
      <c r="BN461" s="9">
        <f t="shared" ref="BN461:BN520" si="286">BM:BM/30</f>
        <v>8.1999999999999993</v>
      </c>
      <c r="BO461" s="2">
        <v>252</v>
      </c>
      <c r="BP461" s="2">
        <v>37</v>
      </c>
      <c r="BQ461" s="2">
        <v>5</v>
      </c>
      <c r="BR461" s="2">
        <v>1.58</v>
      </c>
      <c r="BS461" s="2">
        <v>6</v>
      </c>
      <c r="BT461" s="2">
        <v>1</v>
      </c>
      <c r="BU461" s="2">
        <v>10.5</v>
      </c>
      <c r="BV461" s="2">
        <v>10.4</v>
      </c>
      <c r="BW461" s="2">
        <v>9.6</v>
      </c>
      <c r="BX461" s="2">
        <v>11</v>
      </c>
      <c r="BY461" s="2">
        <v>10.199999999999999</v>
      </c>
      <c r="BZ461" s="2">
        <v>9.9</v>
      </c>
      <c r="CA461" s="2">
        <v>10</v>
      </c>
      <c r="CB461" s="2">
        <v>8.6999999999999993</v>
      </c>
      <c r="CC461" s="2">
        <v>9</v>
      </c>
      <c r="CD461" s="2">
        <v>11.1</v>
      </c>
      <c r="CE461" s="2">
        <v>6.5</v>
      </c>
      <c r="CF461" s="2">
        <v>5.6</v>
      </c>
      <c r="CG461" s="2">
        <v>6.5</v>
      </c>
      <c r="CH461" s="2">
        <v>6.8</v>
      </c>
      <c r="CI461" s="2">
        <v>6</v>
      </c>
      <c r="CJ461" s="2">
        <v>5.6</v>
      </c>
      <c r="CK461" s="2">
        <v>6</v>
      </c>
      <c r="CL461" s="2">
        <v>6</v>
      </c>
      <c r="CM461" s="2">
        <v>6</v>
      </c>
      <c r="CN461" s="2">
        <v>6</v>
      </c>
      <c r="CO461" s="2">
        <v>15</v>
      </c>
      <c r="CP461" s="2">
        <v>15</v>
      </c>
      <c r="CQ461" s="2">
        <v>10</v>
      </c>
      <c r="CR461" s="2">
        <v>15</v>
      </c>
      <c r="CS461" s="2">
        <v>15</v>
      </c>
      <c r="CT461" s="2">
        <v>10</v>
      </c>
      <c r="CU461" s="2">
        <v>15</v>
      </c>
      <c r="CV461" s="2">
        <v>10</v>
      </c>
      <c r="CW461" s="2">
        <v>10</v>
      </c>
      <c r="CX461" s="2">
        <v>15</v>
      </c>
      <c r="CY461" s="2">
        <v>1</v>
      </c>
      <c r="CZ461" s="2" t="s">
        <v>94</v>
      </c>
      <c r="DA461" s="2" t="s">
        <v>12</v>
      </c>
      <c r="DB461" s="3">
        <v>44300</v>
      </c>
      <c r="DC461" s="3" t="s">
        <v>189</v>
      </c>
      <c r="DD461" s="3">
        <v>44493</v>
      </c>
      <c r="DE461" s="8">
        <f t="shared" ref="DE461" si="287">DD:DD-DB:DB</f>
        <v>193</v>
      </c>
      <c r="DF461" s="8">
        <f t="shared" ref="DF461" si="288">DE461/30</f>
        <v>6.4333333333333336</v>
      </c>
      <c r="DG461" s="8">
        <f t="shared" ref="DG461" si="289">DD:DD-BJ:BJ</f>
        <v>60</v>
      </c>
      <c r="DH461" s="9">
        <f t="shared" ref="DH461" si="290">DG:DG/30</f>
        <v>2</v>
      </c>
      <c r="DI461" s="2">
        <v>281</v>
      </c>
      <c r="DJ461" s="2">
        <v>44.5</v>
      </c>
      <c r="DK461" s="2">
        <v>7</v>
      </c>
      <c r="DL461" s="2">
        <v>2.5299999999999998</v>
      </c>
      <c r="DM461" s="2">
        <v>7</v>
      </c>
      <c r="DN461" s="2">
        <v>2</v>
      </c>
      <c r="DO461" s="2">
        <v>10.5</v>
      </c>
      <c r="DP461" s="2">
        <v>10</v>
      </c>
      <c r="DQ461" s="2">
        <v>9.1999999999999993</v>
      </c>
      <c r="DR461" s="2">
        <v>10</v>
      </c>
      <c r="DS461" s="2">
        <v>11.5</v>
      </c>
      <c r="DT461" s="2">
        <v>10.199999999999999</v>
      </c>
      <c r="DU461" s="2">
        <v>9.8000000000000007</v>
      </c>
      <c r="DV461" s="2">
        <v>12</v>
      </c>
      <c r="DW461" s="2">
        <v>8.3000000000000007</v>
      </c>
      <c r="DX461" s="2">
        <v>11</v>
      </c>
      <c r="DY461" s="2">
        <v>6.4</v>
      </c>
      <c r="DZ461" s="2">
        <v>6.2</v>
      </c>
      <c r="EA461" s="2">
        <v>6.6</v>
      </c>
      <c r="EB461" s="2">
        <v>6.3</v>
      </c>
      <c r="EC461" s="2">
        <v>5.8</v>
      </c>
      <c r="ED461" s="2">
        <v>6.5</v>
      </c>
      <c r="EE461" s="2">
        <v>6.7</v>
      </c>
      <c r="EF461" s="2">
        <v>6.8</v>
      </c>
      <c r="EG461" s="2">
        <v>5.3</v>
      </c>
      <c r="EH461" s="2">
        <v>6.5</v>
      </c>
      <c r="EI461" s="2">
        <v>16</v>
      </c>
      <c r="EJ461" s="2">
        <v>14</v>
      </c>
      <c r="EK461" s="2">
        <v>15</v>
      </c>
      <c r="EL461" s="2">
        <v>15</v>
      </c>
      <c r="EM461" s="2">
        <v>16</v>
      </c>
      <c r="EN461" s="2">
        <v>15</v>
      </c>
      <c r="EO461" s="2">
        <v>15</v>
      </c>
      <c r="EP461" s="2">
        <v>18</v>
      </c>
      <c r="EQ461" s="2">
        <v>8</v>
      </c>
      <c r="ER461" s="2">
        <v>16</v>
      </c>
      <c r="ES461" s="2">
        <v>1</v>
      </c>
      <c r="ET461" s="2" t="s">
        <v>94</v>
      </c>
      <c r="EU461" s="2" t="s">
        <v>18</v>
      </c>
    </row>
    <row r="462" spans="1:151 15527:15527" x14ac:dyDescent="0.3">
      <c r="A462" s="2">
        <v>461</v>
      </c>
      <c r="B462" s="2">
        <v>3</v>
      </c>
      <c r="C462" s="2">
        <v>2</v>
      </c>
      <c r="D462" s="2">
        <v>13</v>
      </c>
      <c r="E462" s="2" t="s">
        <v>27</v>
      </c>
      <c r="F462" s="2" t="s">
        <v>22</v>
      </c>
      <c r="G462" s="2" t="s">
        <v>15</v>
      </c>
      <c r="H462" s="2">
        <v>1</v>
      </c>
      <c r="J462" s="3">
        <v>43562</v>
      </c>
      <c r="K462" s="3">
        <v>43892</v>
      </c>
      <c r="L462" s="3" t="s">
        <v>188</v>
      </c>
      <c r="M462" s="7">
        <f t="shared" si="250"/>
        <v>330</v>
      </c>
      <c r="N462" s="7">
        <f t="shared" si="256"/>
        <v>11</v>
      </c>
      <c r="O462" s="3">
        <v>44041</v>
      </c>
      <c r="P462" s="7">
        <f t="shared" si="251"/>
        <v>149</v>
      </c>
      <c r="Q462" s="7">
        <f t="shared" si="257"/>
        <v>4.9666666666666668</v>
      </c>
      <c r="R462" s="2">
        <v>10</v>
      </c>
      <c r="S462" s="2">
        <v>237</v>
      </c>
      <c r="T462" s="2">
        <v>35</v>
      </c>
      <c r="U462" s="2">
        <v>8</v>
      </c>
      <c r="V462" s="2">
        <v>1.6870000000000001</v>
      </c>
      <c r="W462" s="2">
        <v>7</v>
      </c>
      <c r="X462" s="2">
        <v>2</v>
      </c>
      <c r="Y462" s="2">
        <v>7</v>
      </c>
      <c r="Z462" s="2">
        <v>7</v>
      </c>
      <c r="AA462" s="2">
        <v>7.6</v>
      </c>
      <c r="AB462" s="2">
        <v>9</v>
      </c>
      <c r="AC462" s="2">
        <v>9.1</v>
      </c>
      <c r="AD462" s="2">
        <v>7</v>
      </c>
      <c r="AE462" s="2">
        <v>6.6</v>
      </c>
      <c r="AF462" s="2">
        <v>8</v>
      </c>
      <c r="AG462" s="2">
        <v>8</v>
      </c>
      <c r="AH462" s="2">
        <v>8.6999999999999993</v>
      </c>
      <c r="AI462" s="2">
        <v>6</v>
      </c>
      <c r="AJ462" s="2">
        <v>6.5</v>
      </c>
      <c r="AK462" s="2">
        <v>6.2</v>
      </c>
      <c r="AL462" s="2">
        <v>6.5</v>
      </c>
      <c r="AM462" s="2">
        <v>7</v>
      </c>
      <c r="AN462" s="2">
        <v>6.5</v>
      </c>
      <c r="AO462" s="2">
        <v>6.4</v>
      </c>
      <c r="AP462" s="2">
        <v>6</v>
      </c>
      <c r="AQ462" s="2">
        <v>6.6</v>
      </c>
      <c r="AR462" s="2">
        <v>7.1</v>
      </c>
      <c r="AS462" s="2">
        <f t="shared" si="258"/>
        <v>6.4799999999999995</v>
      </c>
      <c r="AT462" s="2">
        <f t="shared" si="259"/>
        <v>2.0636942675159236</v>
      </c>
      <c r="AU462" s="2">
        <v>8</v>
      </c>
      <c r="AV462" s="2">
        <v>8</v>
      </c>
      <c r="AW462" s="2">
        <v>9</v>
      </c>
      <c r="AX462" s="2">
        <v>9</v>
      </c>
      <c r="AY462" s="2">
        <v>11</v>
      </c>
      <c r="AZ462" s="2">
        <v>9</v>
      </c>
      <c r="BA462" s="2">
        <v>7</v>
      </c>
      <c r="BB462" s="2">
        <v>9</v>
      </c>
      <c r="BC462" s="2">
        <v>10</v>
      </c>
      <c r="BD462" s="2">
        <v>2</v>
      </c>
      <c r="BE462" s="2">
        <v>1</v>
      </c>
      <c r="BF462" s="2" t="s">
        <v>94</v>
      </c>
      <c r="BG462" s="2" t="s">
        <v>11</v>
      </c>
      <c r="BH462" s="3">
        <v>44322</v>
      </c>
      <c r="BI462" s="3" t="s">
        <v>189</v>
      </c>
      <c r="BJ462" s="3">
        <v>44369</v>
      </c>
      <c r="BK462" s="8">
        <f t="shared" si="260"/>
        <v>47</v>
      </c>
      <c r="BL462" s="8">
        <f t="shared" si="261"/>
        <v>1.5666666666666667</v>
      </c>
      <c r="BM462" s="8">
        <f t="shared" si="262"/>
        <v>328</v>
      </c>
      <c r="BN462" s="9">
        <f t="shared" si="286"/>
        <v>10.933333333333334</v>
      </c>
      <c r="BO462" s="2">
        <v>241</v>
      </c>
      <c r="BP462" s="2">
        <v>28</v>
      </c>
      <c r="BQ462" s="2">
        <v>5</v>
      </c>
      <c r="BR462" s="2">
        <v>0.53</v>
      </c>
      <c r="BS462" s="2">
        <v>5</v>
      </c>
      <c r="BT462" s="2">
        <v>2</v>
      </c>
      <c r="BU462" s="2">
        <v>6.7</v>
      </c>
      <c r="BV462" s="2">
        <v>6.8</v>
      </c>
      <c r="BW462" s="2">
        <v>6.5</v>
      </c>
      <c r="BX462" s="2">
        <v>6.5</v>
      </c>
      <c r="BY462" s="2">
        <v>6.4</v>
      </c>
      <c r="BZ462" s="2">
        <v>5.7</v>
      </c>
      <c r="CA462" s="2">
        <v>5.7</v>
      </c>
      <c r="CB462" s="2">
        <v>4.8</v>
      </c>
      <c r="CC462" s="2">
        <v>5.7</v>
      </c>
      <c r="CD462" s="2">
        <v>6</v>
      </c>
      <c r="CE462" s="2">
        <v>5</v>
      </c>
      <c r="CF462" s="2">
        <v>5.5</v>
      </c>
      <c r="CG462" s="2">
        <v>5.2</v>
      </c>
      <c r="CH462" s="2">
        <v>5.3</v>
      </c>
      <c r="CI462" s="2">
        <v>4.8</v>
      </c>
      <c r="CJ462" s="2">
        <v>4.9000000000000004</v>
      </c>
      <c r="CK462" s="2">
        <v>5</v>
      </c>
      <c r="CL462" s="2">
        <v>4.7</v>
      </c>
      <c r="CM462" s="2">
        <v>4.8</v>
      </c>
      <c r="CN462" s="2">
        <v>4.8</v>
      </c>
      <c r="CO462" s="2">
        <v>5</v>
      </c>
      <c r="CP462" s="2">
        <v>5</v>
      </c>
      <c r="CQ462" s="2">
        <v>5</v>
      </c>
      <c r="CR462" s="2">
        <v>5</v>
      </c>
      <c r="CS462" s="2">
        <v>5</v>
      </c>
      <c r="CT462" s="2">
        <v>5</v>
      </c>
      <c r="CU462" s="2">
        <v>5</v>
      </c>
      <c r="CV462" s="2">
        <v>5</v>
      </c>
      <c r="CW462" s="2">
        <v>5</v>
      </c>
      <c r="CX462" s="2">
        <v>5</v>
      </c>
      <c r="CY462" s="2">
        <v>1</v>
      </c>
      <c r="CZ462" s="2" t="s">
        <v>94</v>
      </c>
      <c r="DA462" s="2" t="s">
        <v>12</v>
      </c>
      <c r="DB462" s="3">
        <v>44194</v>
      </c>
      <c r="DC462" s="3" t="s">
        <v>192</v>
      </c>
      <c r="DD462" s="3">
        <v>44480</v>
      </c>
      <c r="DE462" s="8">
        <f t="shared" si="263"/>
        <v>286</v>
      </c>
      <c r="DF462" s="8">
        <f t="shared" si="264"/>
        <v>9.5333333333333332</v>
      </c>
      <c r="DG462" s="8">
        <f t="shared" si="265"/>
        <v>111</v>
      </c>
      <c r="DH462" s="9">
        <f t="shared" si="266"/>
        <v>3.7</v>
      </c>
      <c r="DI462" s="2">
        <v>298</v>
      </c>
      <c r="DJ462" s="2">
        <v>39</v>
      </c>
      <c r="DK462" s="2">
        <v>6</v>
      </c>
      <c r="DL462" s="2">
        <v>2.78</v>
      </c>
      <c r="DM462" s="2">
        <v>8</v>
      </c>
      <c r="DN462" s="2">
        <v>2</v>
      </c>
      <c r="DO462" s="2">
        <v>9.1999999999999993</v>
      </c>
      <c r="DP462" s="2">
        <v>9</v>
      </c>
      <c r="DQ462" s="2">
        <v>9.5</v>
      </c>
      <c r="DR462" s="2">
        <v>9</v>
      </c>
      <c r="DS462" s="2">
        <v>9</v>
      </c>
      <c r="DT462" s="2">
        <v>8.6999999999999993</v>
      </c>
      <c r="DU462" s="2">
        <v>10</v>
      </c>
      <c r="DV462" s="2">
        <v>9.4</v>
      </c>
      <c r="DW462" s="2">
        <v>8</v>
      </c>
      <c r="DX462" s="2">
        <v>8.1999999999999993</v>
      </c>
      <c r="DY462" s="2">
        <v>5.4</v>
      </c>
      <c r="DZ462" s="2">
        <v>5.4</v>
      </c>
      <c r="EA462" s="2">
        <v>5.6</v>
      </c>
      <c r="EB462" s="2">
        <v>5.8</v>
      </c>
      <c r="EC462" s="2">
        <v>5.5</v>
      </c>
      <c r="ED462" s="2">
        <v>5.5</v>
      </c>
      <c r="EE462" s="2">
        <v>5.7</v>
      </c>
      <c r="EF462" s="2">
        <v>5.4</v>
      </c>
      <c r="EG462" s="2">
        <v>5.3</v>
      </c>
      <c r="EH462" s="2">
        <v>5.4</v>
      </c>
      <c r="EI462" s="2">
        <v>10</v>
      </c>
      <c r="EJ462" s="2">
        <v>10</v>
      </c>
      <c r="EK462" s="2">
        <v>15</v>
      </c>
      <c r="EL462" s="2">
        <v>15</v>
      </c>
      <c r="EM462" s="2">
        <v>15</v>
      </c>
      <c r="EN462" s="2">
        <v>15</v>
      </c>
      <c r="EO462" s="2">
        <v>15</v>
      </c>
      <c r="EP462" s="2">
        <v>10</v>
      </c>
      <c r="EQ462" s="2">
        <v>10</v>
      </c>
      <c r="ER462" s="2">
        <v>10</v>
      </c>
      <c r="ES462" s="2" t="s">
        <v>123</v>
      </c>
      <c r="ET462" s="2" t="s">
        <v>94</v>
      </c>
      <c r="EU462" s="2" t="s">
        <v>18</v>
      </c>
    </row>
    <row r="463" spans="1:151 15527:15527" x14ac:dyDescent="0.3">
      <c r="A463" s="2">
        <v>462</v>
      </c>
      <c r="B463" s="2">
        <v>3</v>
      </c>
      <c r="C463" s="2">
        <v>3</v>
      </c>
      <c r="D463" s="2">
        <v>13</v>
      </c>
      <c r="E463" s="2" t="s">
        <v>27</v>
      </c>
      <c r="F463" s="2" t="s">
        <v>22</v>
      </c>
      <c r="G463" s="2" t="s">
        <v>15</v>
      </c>
      <c r="H463" s="2">
        <v>1</v>
      </c>
      <c r="J463" s="3">
        <v>43684</v>
      </c>
      <c r="K463" s="3">
        <v>43937</v>
      </c>
      <c r="L463" s="3" t="s">
        <v>188</v>
      </c>
      <c r="M463" s="7">
        <f t="shared" si="250"/>
        <v>253</v>
      </c>
      <c r="N463" s="7">
        <f t="shared" si="256"/>
        <v>8.4333333333333336</v>
      </c>
      <c r="O463" s="3">
        <v>44165</v>
      </c>
      <c r="P463" s="7">
        <f t="shared" si="251"/>
        <v>228</v>
      </c>
      <c r="Q463" s="7">
        <f t="shared" si="257"/>
        <v>7.6</v>
      </c>
      <c r="R463" s="2">
        <v>16</v>
      </c>
      <c r="S463" s="2">
        <v>239</v>
      </c>
      <c r="T463" s="2">
        <v>36.4</v>
      </c>
      <c r="U463" s="2">
        <v>12</v>
      </c>
      <c r="V463" s="2">
        <v>1.4410000000000001</v>
      </c>
      <c r="W463" s="2">
        <v>7</v>
      </c>
      <c r="X463" s="2">
        <v>2</v>
      </c>
      <c r="Y463" s="2">
        <v>11.2</v>
      </c>
      <c r="Z463" s="2">
        <v>9.6</v>
      </c>
      <c r="AA463" s="2">
        <v>8.8000000000000007</v>
      </c>
      <c r="AB463" s="2">
        <v>11.5</v>
      </c>
      <c r="AC463" s="2">
        <v>9.5</v>
      </c>
      <c r="AD463" s="2">
        <v>10.6</v>
      </c>
      <c r="AE463" s="2">
        <v>12.3</v>
      </c>
      <c r="AF463" s="2">
        <v>10.5</v>
      </c>
      <c r="AG463" s="2">
        <v>9</v>
      </c>
      <c r="AH463" s="2">
        <v>7.7</v>
      </c>
      <c r="AI463" s="2">
        <v>6</v>
      </c>
      <c r="AJ463" s="2">
        <v>5.4</v>
      </c>
      <c r="AK463" s="2">
        <v>5</v>
      </c>
      <c r="AL463" s="2">
        <v>5.3</v>
      </c>
      <c r="AM463" s="2">
        <v>5.2</v>
      </c>
      <c r="AN463" s="2">
        <v>5.7</v>
      </c>
      <c r="AO463" s="2">
        <v>6.4</v>
      </c>
      <c r="AP463" s="2">
        <v>6</v>
      </c>
      <c r="AQ463" s="2">
        <v>4.7</v>
      </c>
      <c r="AR463" s="2">
        <v>3</v>
      </c>
      <c r="AS463" s="2">
        <f t="shared" si="258"/>
        <v>5.2700000000000005</v>
      </c>
      <c r="AT463" s="2">
        <f t="shared" si="259"/>
        <v>1.6783439490445862</v>
      </c>
      <c r="AU463" s="2">
        <v>15</v>
      </c>
      <c r="AV463" s="2">
        <v>12</v>
      </c>
      <c r="AW463" s="2">
        <v>10</v>
      </c>
      <c r="AX463" s="2">
        <v>14</v>
      </c>
      <c r="AY463" s="2">
        <v>13</v>
      </c>
      <c r="AZ463" s="2">
        <v>14</v>
      </c>
      <c r="BA463" s="2">
        <v>17</v>
      </c>
      <c r="BB463" s="2">
        <v>14</v>
      </c>
      <c r="BC463" s="2">
        <v>9</v>
      </c>
      <c r="BD463" s="2">
        <v>4</v>
      </c>
      <c r="BE463" s="2">
        <v>1</v>
      </c>
      <c r="BF463" s="2" t="s">
        <v>94</v>
      </c>
      <c r="BG463" s="2" t="s">
        <v>11</v>
      </c>
      <c r="BH463" s="3">
        <v>44216</v>
      </c>
      <c r="BI463" s="3" t="s">
        <v>188</v>
      </c>
      <c r="BJ463" s="3">
        <v>44285</v>
      </c>
      <c r="BK463" s="8">
        <f t="shared" si="260"/>
        <v>69</v>
      </c>
      <c r="BL463" s="8">
        <f t="shared" si="261"/>
        <v>2.2999999999999998</v>
      </c>
      <c r="BM463" s="8">
        <f t="shared" si="262"/>
        <v>120</v>
      </c>
      <c r="BN463" s="9">
        <f t="shared" si="286"/>
        <v>4</v>
      </c>
      <c r="BO463" s="2">
        <v>289</v>
      </c>
      <c r="BP463" s="2">
        <v>48.2</v>
      </c>
      <c r="BQ463" s="2">
        <v>17</v>
      </c>
      <c r="BR463" s="2">
        <v>1.91</v>
      </c>
      <c r="BS463" s="2">
        <v>7</v>
      </c>
      <c r="BT463" s="2">
        <v>2</v>
      </c>
      <c r="BU463" s="2">
        <v>11</v>
      </c>
      <c r="BV463" s="2">
        <v>13</v>
      </c>
      <c r="BW463" s="2">
        <v>11.6</v>
      </c>
      <c r="BX463" s="2">
        <v>11.7</v>
      </c>
      <c r="BY463" s="2">
        <v>8.8000000000000007</v>
      </c>
      <c r="BZ463" s="2">
        <v>10.3</v>
      </c>
      <c r="CA463" s="2">
        <v>12.7</v>
      </c>
      <c r="CB463" s="2">
        <v>9</v>
      </c>
      <c r="CC463" s="2">
        <v>11.7</v>
      </c>
      <c r="CD463" s="2">
        <v>10</v>
      </c>
      <c r="CE463" s="2">
        <v>7.5</v>
      </c>
      <c r="CF463" s="2">
        <v>5.8</v>
      </c>
      <c r="CG463" s="2">
        <v>5.6</v>
      </c>
      <c r="CH463" s="2">
        <v>5.8</v>
      </c>
      <c r="CI463" s="2">
        <v>5.3</v>
      </c>
      <c r="CJ463" s="2">
        <v>6.2</v>
      </c>
      <c r="CK463" s="2">
        <v>7</v>
      </c>
      <c r="CL463" s="2">
        <v>5.2</v>
      </c>
      <c r="CM463" s="2">
        <v>5.7</v>
      </c>
      <c r="CN463" s="2">
        <v>5.3</v>
      </c>
      <c r="CO463" s="2">
        <v>18</v>
      </c>
      <c r="CP463" s="2">
        <v>19</v>
      </c>
      <c r="CQ463" s="2">
        <v>16</v>
      </c>
      <c r="CR463" s="2">
        <v>17</v>
      </c>
      <c r="CS463" s="2">
        <v>11</v>
      </c>
      <c r="CT463" s="2">
        <v>15</v>
      </c>
      <c r="CU463" s="2">
        <v>20</v>
      </c>
      <c r="CV463" s="2">
        <v>10</v>
      </c>
      <c r="CW463" s="2">
        <v>16</v>
      </c>
      <c r="CX463" s="2">
        <v>13</v>
      </c>
      <c r="CY463" s="2">
        <v>1</v>
      </c>
      <c r="CZ463" s="2" t="s">
        <v>94</v>
      </c>
      <c r="DA463" s="2" t="s">
        <v>12</v>
      </c>
      <c r="DB463" s="3">
        <v>44574</v>
      </c>
      <c r="DC463" s="3" t="s">
        <v>188</v>
      </c>
      <c r="DD463" s="3">
        <v>44755</v>
      </c>
      <c r="DE463" s="8">
        <f t="shared" si="263"/>
        <v>181</v>
      </c>
      <c r="DF463" s="8">
        <f t="shared" si="264"/>
        <v>6.0333333333333332</v>
      </c>
      <c r="DG463" s="8">
        <f t="shared" si="265"/>
        <v>470</v>
      </c>
      <c r="DH463" s="9">
        <f t="shared" si="266"/>
        <v>15.666666666666666</v>
      </c>
      <c r="DI463" s="2">
        <v>294</v>
      </c>
      <c r="DJ463" s="2">
        <v>48.2</v>
      </c>
      <c r="DK463" s="2">
        <v>3</v>
      </c>
      <c r="DL463" s="2">
        <v>4.25</v>
      </c>
      <c r="DM463" s="2">
        <v>7</v>
      </c>
      <c r="DN463" s="2">
        <v>2</v>
      </c>
      <c r="DO463" s="2">
        <v>15.2</v>
      </c>
      <c r="DP463" s="2">
        <v>13.5</v>
      </c>
      <c r="DQ463" s="2">
        <v>16</v>
      </c>
      <c r="DR463" s="2">
        <v>14.5</v>
      </c>
      <c r="DS463" s="2">
        <v>15</v>
      </c>
      <c r="DT463" s="2">
        <v>13</v>
      </c>
      <c r="DU463" s="2">
        <v>13.4</v>
      </c>
      <c r="DV463" s="2">
        <v>14</v>
      </c>
      <c r="DW463" s="2">
        <v>13</v>
      </c>
      <c r="DX463" s="2">
        <v>14</v>
      </c>
      <c r="DY463" s="2">
        <v>7.7</v>
      </c>
      <c r="DZ463" s="2">
        <v>7</v>
      </c>
      <c r="EA463" s="2">
        <v>8.5</v>
      </c>
      <c r="EB463" s="2">
        <v>8</v>
      </c>
      <c r="EC463" s="2">
        <v>8.3000000000000007</v>
      </c>
      <c r="ED463" s="2">
        <v>7.6</v>
      </c>
      <c r="EE463" s="2">
        <v>8.6</v>
      </c>
      <c r="EF463" s="2">
        <v>8</v>
      </c>
      <c r="EG463" s="2">
        <v>8.3000000000000007</v>
      </c>
      <c r="EH463" s="2">
        <v>8.3000000000000007</v>
      </c>
      <c r="EI463" s="2">
        <v>25</v>
      </c>
      <c r="EJ463" s="2">
        <v>20</v>
      </c>
      <c r="EK463" s="2">
        <v>35</v>
      </c>
      <c r="EL463" s="2">
        <v>30</v>
      </c>
      <c r="EM463" s="2">
        <v>30</v>
      </c>
      <c r="EN463" s="2">
        <v>25</v>
      </c>
      <c r="EO463" s="2">
        <v>30</v>
      </c>
      <c r="EP463" s="2">
        <v>25</v>
      </c>
      <c r="EQ463" s="2">
        <v>25</v>
      </c>
      <c r="ER463" s="2">
        <v>30</v>
      </c>
      <c r="ES463" s="2">
        <v>1</v>
      </c>
      <c r="ET463" s="2" t="s">
        <v>94</v>
      </c>
      <c r="EU463" s="2" t="s">
        <v>18</v>
      </c>
    </row>
    <row r="464" spans="1:151 15527:15527" x14ac:dyDescent="0.3">
      <c r="A464" s="2">
        <v>463</v>
      </c>
      <c r="B464" s="2">
        <v>3</v>
      </c>
      <c r="C464" s="2">
        <v>1</v>
      </c>
      <c r="D464" s="2">
        <v>13</v>
      </c>
      <c r="E464" s="2" t="s">
        <v>28</v>
      </c>
      <c r="F464" s="2" t="s">
        <v>29</v>
      </c>
      <c r="G464" s="2" t="s">
        <v>10</v>
      </c>
      <c r="H464" s="2">
        <v>1</v>
      </c>
      <c r="J464" s="3">
        <v>43684</v>
      </c>
      <c r="K464" s="3">
        <v>43940</v>
      </c>
      <c r="L464" s="3" t="s">
        <v>188</v>
      </c>
      <c r="M464" s="7">
        <f t="shared" si="250"/>
        <v>256</v>
      </c>
      <c r="N464" s="7">
        <f t="shared" si="256"/>
        <v>8.5333333333333332</v>
      </c>
      <c r="O464" s="3">
        <v>44041</v>
      </c>
      <c r="P464" s="7">
        <f t="shared" si="251"/>
        <v>101</v>
      </c>
      <c r="Q464" s="7">
        <f t="shared" si="257"/>
        <v>3.3666666666666667</v>
      </c>
      <c r="R464" s="2">
        <v>16</v>
      </c>
      <c r="S464" s="2">
        <v>167</v>
      </c>
      <c r="T464" s="2">
        <v>39.5</v>
      </c>
      <c r="U464" s="2">
        <v>10</v>
      </c>
      <c r="V464" s="2">
        <v>0.82799999999999996</v>
      </c>
      <c r="W464" s="2">
        <v>9</v>
      </c>
      <c r="X464" s="2">
        <v>2</v>
      </c>
      <c r="Y464" s="2">
        <v>8</v>
      </c>
      <c r="Z464" s="2">
        <v>7.3</v>
      </c>
      <c r="AA464" s="2">
        <v>8.8000000000000007</v>
      </c>
      <c r="AB464" s="2">
        <v>7.5</v>
      </c>
      <c r="AC464" s="2">
        <v>8</v>
      </c>
      <c r="AD464" s="2">
        <v>8.1</v>
      </c>
      <c r="AE464" s="2">
        <v>7.5</v>
      </c>
      <c r="AF464" s="2">
        <v>7.9</v>
      </c>
      <c r="AG464" s="2">
        <v>7</v>
      </c>
      <c r="AH464" s="2">
        <v>7.8</v>
      </c>
      <c r="AI464" s="2">
        <v>4.5</v>
      </c>
      <c r="AJ464" s="2">
        <v>4.9000000000000004</v>
      </c>
      <c r="AK464" s="2">
        <v>4.7</v>
      </c>
      <c r="AL464" s="2">
        <v>4.9000000000000004</v>
      </c>
      <c r="AM464" s="2">
        <v>5</v>
      </c>
      <c r="AN464" s="2">
        <v>5</v>
      </c>
      <c r="AO464" s="2">
        <v>5</v>
      </c>
      <c r="AP464" s="2">
        <v>5</v>
      </c>
      <c r="AQ464" s="2">
        <v>8</v>
      </c>
      <c r="AR464" s="2">
        <v>5</v>
      </c>
      <c r="AS464" s="2">
        <f t="shared" si="258"/>
        <v>5.2</v>
      </c>
      <c r="AT464" s="2">
        <f t="shared" si="259"/>
        <v>1.6560509554140128</v>
      </c>
      <c r="AU464" s="2">
        <v>5</v>
      </c>
      <c r="AV464" s="2">
        <v>4</v>
      </c>
      <c r="AW464" s="2">
        <v>6</v>
      </c>
      <c r="AX464" s="2">
        <v>5</v>
      </c>
      <c r="AY464" s="2">
        <v>5</v>
      </c>
      <c r="AZ464" s="2">
        <v>6</v>
      </c>
      <c r="BA464" s="2">
        <v>4</v>
      </c>
      <c r="BB464" s="2">
        <v>4</v>
      </c>
      <c r="BC464" s="2">
        <v>5</v>
      </c>
      <c r="BD464" s="2">
        <v>6</v>
      </c>
      <c r="BE464" s="2" t="s">
        <v>95</v>
      </c>
      <c r="BF464" s="2" t="s">
        <v>106</v>
      </c>
      <c r="BG464" s="2" t="s">
        <v>11</v>
      </c>
      <c r="BH464" s="3">
        <v>44127</v>
      </c>
      <c r="BI464" s="3" t="s">
        <v>191</v>
      </c>
      <c r="BJ464" s="3">
        <v>44287</v>
      </c>
      <c r="BK464" s="8">
        <f t="shared" si="260"/>
        <v>160</v>
      </c>
      <c r="BL464" s="8">
        <f t="shared" si="261"/>
        <v>5.333333333333333</v>
      </c>
      <c r="BM464" s="8">
        <f t="shared" si="262"/>
        <v>246</v>
      </c>
      <c r="BN464" s="9">
        <f t="shared" si="286"/>
        <v>8.1999999999999993</v>
      </c>
      <c r="BO464" s="2">
        <v>388</v>
      </c>
      <c r="BP464" s="2">
        <v>51.8</v>
      </c>
      <c r="BQ464" s="2">
        <v>15</v>
      </c>
      <c r="BR464" s="2">
        <v>3.3519999999999999</v>
      </c>
      <c r="BS464" s="2">
        <v>16</v>
      </c>
      <c r="BT464" s="2">
        <v>2</v>
      </c>
      <c r="BU464" s="2">
        <v>9.5</v>
      </c>
      <c r="BV464" s="2">
        <v>8</v>
      </c>
      <c r="BW464" s="2">
        <v>7.5</v>
      </c>
      <c r="BX464" s="2">
        <v>8</v>
      </c>
      <c r="BY464" s="2">
        <v>8</v>
      </c>
      <c r="BZ464" s="2">
        <v>8</v>
      </c>
      <c r="CA464" s="2">
        <v>7.2</v>
      </c>
      <c r="CB464" s="2">
        <v>7.2</v>
      </c>
      <c r="CC464" s="2">
        <v>8.4</v>
      </c>
      <c r="CD464" s="2">
        <v>7.5</v>
      </c>
      <c r="CE464" s="2">
        <v>3.4</v>
      </c>
      <c r="CF464" s="2">
        <v>3.3</v>
      </c>
      <c r="CG464" s="2">
        <v>3.5</v>
      </c>
      <c r="CH464" s="2">
        <v>2.8</v>
      </c>
      <c r="CI464" s="2">
        <v>4</v>
      </c>
      <c r="CJ464" s="2">
        <v>3.5</v>
      </c>
      <c r="CK464" s="2">
        <v>3</v>
      </c>
      <c r="CL464" s="2">
        <v>2.8</v>
      </c>
      <c r="CM464" s="2">
        <v>4</v>
      </c>
      <c r="CN464" s="2">
        <v>3.4</v>
      </c>
      <c r="CO464" s="2">
        <v>6</v>
      </c>
      <c r="CP464" s="2">
        <v>5</v>
      </c>
      <c r="CQ464" s="2">
        <v>4</v>
      </c>
      <c r="CR464" s="2">
        <v>4</v>
      </c>
      <c r="CS464" s="2">
        <v>7</v>
      </c>
      <c r="CT464" s="2">
        <v>5</v>
      </c>
      <c r="CU464" s="2">
        <v>4</v>
      </c>
      <c r="CV464" s="2">
        <v>4</v>
      </c>
      <c r="CW464" s="2">
        <v>6</v>
      </c>
      <c r="CX464" s="2">
        <v>5</v>
      </c>
      <c r="CY464" s="2">
        <v>1</v>
      </c>
      <c r="CZ464" s="2" t="s">
        <v>93</v>
      </c>
      <c r="DA464" s="2" t="s">
        <v>12</v>
      </c>
      <c r="DB464" s="3">
        <v>44304</v>
      </c>
      <c r="DC464" s="3" t="s">
        <v>189</v>
      </c>
      <c r="DD464" s="3">
        <v>44450</v>
      </c>
      <c r="DE464" s="8">
        <f t="shared" si="263"/>
        <v>146</v>
      </c>
      <c r="DF464" s="8">
        <f t="shared" si="264"/>
        <v>4.8666666666666663</v>
      </c>
      <c r="DG464" s="8">
        <f t="shared" si="265"/>
        <v>163</v>
      </c>
      <c r="DH464" s="9">
        <f t="shared" si="266"/>
        <v>5.4333333333333336</v>
      </c>
      <c r="DI464" s="2">
        <v>370</v>
      </c>
      <c r="DJ464" s="2">
        <v>45</v>
      </c>
      <c r="DK464" s="2">
        <v>9</v>
      </c>
      <c r="DL464" s="2">
        <v>73.709999999999994</v>
      </c>
      <c r="DM464" s="2">
        <v>15</v>
      </c>
      <c r="DN464" s="2">
        <v>2</v>
      </c>
      <c r="DO464" s="2">
        <v>9.6999999999999993</v>
      </c>
      <c r="DP464" s="2">
        <v>9.1999999999999993</v>
      </c>
      <c r="DQ464" s="2">
        <v>8.8000000000000007</v>
      </c>
      <c r="DR464" s="2">
        <v>10</v>
      </c>
      <c r="DS464" s="2">
        <v>9</v>
      </c>
      <c r="DT464" s="2">
        <v>9</v>
      </c>
      <c r="DU464" s="2">
        <v>9.5</v>
      </c>
      <c r="DV464" s="2">
        <v>9</v>
      </c>
      <c r="DW464" s="2">
        <v>8.5</v>
      </c>
      <c r="DX464" s="2">
        <v>9</v>
      </c>
      <c r="DY464" s="2">
        <v>3.6</v>
      </c>
      <c r="DZ464" s="2">
        <v>3.6</v>
      </c>
      <c r="EA464" s="2">
        <v>3.5</v>
      </c>
      <c r="EB464" s="2">
        <v>3.4</v>
      </c>
      <c r="EC464" s="2">
        <v>3</v>
      </c>
      <c r="ED464" s="2">
        <v>3.6</v>
      </c>
      <c r="EE464" s="2">
        <v>3.7</v>
      </c>
      <c r="EF464" s="2">
        <v>4</v>
      </c>
      <c r="EG464" s="2">
        <v>4</v>
      </c>
      <c r="EH464" s="2">
        <v>3.4</v>
      </c>
      <c r="EI464" s="2">
        <v>10</v>
      </c>
      <c r="EJ464" s="2">
        <v>10</v>
      </c>
      <c r="EK464" s="2">
        <v>5</v>
      </c>
      <c r="EL464" s="2">
        <v>10</v>
      </c>
      <c r="EM464" s="2">
        <v>5</v>
      </c>
      <c r="EN464" s="2">
        <v>5</v>
      </c>
      <c r="EO464" s="2">
        <v>5</v>
      </c>
      <c r="EP464" s="2">
        <v>10</v>
      </c>
      <c r="EQ464" s="2">
        <v>10</v>
      </c>
      <c r="ER464" s="2">
        <v>5</v>
      </c>
      <c r="ES464" s="2" t="s">
        <v>126</v>
      </c>
      <c r="ET464" s="2" t="s">
        <v>94</v>
      </c>
      <c r="EU464" s="2" t="s">
        <v>18</v>
      </c>
      <c r="VYE464" s="2">
        <v>4</v>
      </c>
    </row>
    <row r="465" spans="1:151" x14ac:dyDescent="0.3">
      <c r="A465" s="2">
        <v>464</v>
      </c>
      <c r="B465" s="2">
        <v>3</v>
      </c>
      <c r="C465" s="2">
        <v>2</v>
      </c>
      <c r="D465" s="2">
        <v>13</v>
      </c>
      <c r="E465" s="2" t="s">
        <v>28</v>
      </c>
      <c r="F465" s="2" t="s">
        <v>29</v>
      </c>
      <c r="G465" s="2" t="s">
        <v>10</v>
      </c>
      <c r="H465" s="2">
        <v>1</v>
      </c>
      <c r="J465" s="3">
        <v>43745</v>
      </c>
      <c r="K465" s="3">
        <v>44440</v>
      </c>
      <c r="L465" s="3" t="s">
        <v>191</v>
      </c>
      <c r="M465" s="7">
        <f t="shared" si="250"/>
        <v>695</v>
      </c>
      <c r="N465" s="7">
        <f t="shared" si="256"/>
        <v>23.166666666666668</v>
      </c>
      <c r="O465" s="3">
        <v>44603</v>
      </c>
      <c r="P465" s="7">
        <f t="shared" si="251"/>
        <v>163</v>
      </c>
      <c r="Q465" s="7">
        <f t="shared" si="257"/>
        <v>5.4333333333333336</v>
      </c>
      <c r="R465" s="2">
        <v>6</v>
      </c>
      <c r="S465" s="2">
        <v>297</v>
      </c>
      <c r="T465" s="2">
        <v>34</v>
      </c>
      <c r="U465" s="2">
        <v>9</v>
      </c>
      <c r="V465" s="2">
        <v>1.155</v>
      </c>
      <c r="W465" s="2">
        <v>11</v>
      </c>
      <c r="X465" s="2">
        <v>2</v>
      </c>
      <c r="Y465" s="2">
        <v>7</v>
      </c>
      <c r="Z465" s="2">
        <v>7.4</v>
      </c>
      <c r="AA465" s="2">
        <v>7.5</v>
      </c>
      <c r="AB465" s="2">
        <v>6.8</v>
      </c>
      <c r="AC465" s="2">
        <v>7.4</v>
      </c>
      <c r="AD465" s="2">
        <v>7</v>
      </c>
      <c r="AE465" s="2">
        <v>6.8</v>
      </c>
      <c r="AF465" s="2">
        <v>7</v>
      </c>
      <c r="AG465" s="2">
        <v>7.4</v>
      </c>
      <c r="AH465" s="2">
        <v>6</v>
      </c>
      <c r="AI465" s="2">
        <v>3.5</v>
      </c>
      <c r="AJ465" s="2">
        <v>3</v>
      </c>
      <c r="AK465" s="2">
        <v>3</v>
      </c>
      <c r="AL465" s="2">
        <v>3.2</v>
      </c>
      <c r="AM465" s="2">
        <v>4</v>
      </c>
      <c r="AN465" s="2">
        <v>3.4</v>
      </c>
      <c r="AO465" s="2">
        <v>3.5</v>
      </c>
      <c r="AP465" s="2">
        <v>3.4</v>
      </c>
      <c r="AQ465" s="2">
        <v>3.6</v>
      </c>
      <c r="AR465" s="2">
        <v>3</v>
      </c>
      <c r="AS465" s="2">
        <f t="shared" si="258"/>
        <v>3.3599999999999994</v>
      </c>
      <c r="AT465" s="2">
        <f t="shared" si="259"/>
        <v>1.0700636942675157</v>
      </c>
      <c r="AU465" s="2">
        <v>5</v>
      </c>
      <c r="AV465" s="2">
        <v>5</v>
      </c>
      <c r="AW465" s="2">
        <v>5</v>
      </c>
      <c r="AX465" s="2">
        <v>5</v>
      </c>
      <c r="AY465" s="2">
        <v>5</v>
      </c>
      <c r="AZ465" s="2">
        <v>5</v>
      </c>
      <c r="BA465" s="2">
        <v>5</v>
      </c>
      <c r="BB465" s="2">
        <v>5</v>
      </c>
      <c r="BC465" s="2">
        <v>5</v>
      </c>
      <c r="BD465" s="2">
        <v>5</v>
      </c>
      <c r="BE465" s="2" t="s">
        <v>126</v>
      </c>
      <c r="BF465" s="2" t="s">
        <v>106</v>
      </c>
      <c r="BG465" s="2" t="s">
        <v>11</v>
      </c>
      <c r="BH465" s="3"/>
    </row>
    <row r="466" spans="1:151" x14ac:dyDescent="0.3">
      <c r="A466" s="2">
        <v>465</v>
      </c>
      <c r="B466" s="2">
        <v>3</v>
      </c>
      <c r="C466" s="2">
        <v>3</v>
      </c>
      <c r="D466" s="2">
        <v>13</v>
      </c>
      <c r="E466" s="2" t="s">
        <v>28</v>
      </c>
      <c r="F466" s="2" t="s">
        <v>29</v>
      </c>
      <c r="G466" s="2" t="s">
        <v>10</v>
      </c>
      <c r="H466" s="2">
        <v>1</v>
      </c>
      <c r="J466" s="3">
        <v>43745</v>
      </c>
      <c r="K466" s="3">
        <v>43969</v>
      </c>
      <c r="L466" s="3" t="s">
        <v>188</v>
      </c>
      <c r="M466" s="7">
        <f t="shared" ref="M466:M497" si="291">K:K-J:J</f>
        <v>224</v>
      </c>
      <c r="N466" s="7">
        <f t="shared" si="256"/>
        <v>7.4666666666666668</v>
      </c>
      <c r="O466" s="3">
        <v>44041</v>
      </c>
      <c r="P466" s="7">
        <f t="shared" si="251"/>
        <v>72</v>
      </c>
      <c r="Q466" s="7">
        <f t="shared" si="257"/>
        <v>2.4</v>
      </c>
      <c r="R466" s="2">
        <v>13</v>
      </c>
      <c r="S466" s="2">
        <v>279</v>
      </c>
      <c r="T466" s="2">
        <v>40</v>
      </c>
      <c r="U466" s="2">
        <v>10</v>
      </c>
      <c r="V466" s="2">
        <v>1.71</v>
      </c>
      <c r="W466" s="2">
        <v>10</v>
      </c>
      <c r="X466" s="2">
        <v>2</v>
      </c>
      <c r="Y466" s="2">
        <v>8</v>
      </c>
      <c r="Z466" s="2">
        <v>7.8</v>
      </c>
      <c r="AA466" s="2">
        <v>7.8</v>
      </c>
      <c r="AB466" s="2">
        <v>7</v>
      </c>
      <c r="AC466" s="2">
        <v>8</v>
      </c>
      <c r="AD466" s="2">
        <v>7.3</v>
      </c>
      <c r="AE466" s="2">
        <v>6.8</v>
      </c>
      <c r="AF466" s="2">
        <v>7.3</v>
      </c>
      <c r="AG466" s="2">
        <v>8</v>
      </c>
      <c r="AH466" s="2">
        <v>7.4</v>
      </c>
      <c r="AI466" s="2">
        <v>5.6</v>
      </c>
      <c r="AJ466" s="2">
        <v>5.5</v>
      </c>
      <c r="AK466" s="2">
        <v>5</v>
      </c>
      <c r="AL466" s="2">
        <v>5.5</v>
      </c>
      <c r="AM466" s="2">
        <v>4.5</v>
      </c>
      <c r="AN466" s="2">
        <v>5</v>
      </c>
      <c r="AO466" s="2">
        <v>4.5</v>
      </c>
      <c r="AP466" s="2">
        <v>5</v>
      </c>
      <c r="AQ466" s="2">
        <v>5</v>
      </c>
      <c r="AR466" s="2">
        <v>5</v>
      </c>
      <c r="AS466" s="2">
        <f t="shared" si="258"/>
        <v>5.0600000000000005</v>
      </c>
      <c r="AT466" s="2">
        <f t="shared" si="259"/>
        <v>1.6114649681528663</v>
      </c>
      <c r="AU466" s="2">
        <v>5</v>
      </c>
      <c r="AV466" s="2">
        <v>5</v>
      </c>
      <c r="AW466" s="2">
        <v>5</v>
      </c>
      <c r="AX466" s="2">
        <v>4</v>
      </c>
      <c r="AY466" s="2">
        <v>5</v>
      </c>
      <c r="AZ466" s="2">
        <v>5</v>
      </c>
      <c r="BA466" s="2">
        <v>4</v>
      </c>
      <c r="BB466" s="2">
        <v>5</v>
      </c>
      <c r="BC466" s="2">
        <v>5</v>
      </c>
      <c r="BD466" s="2">
        <v>5</v>
      </c>
      <c r="BE466" s="2" t="s">
        <v>96</v>
      </c>
      <c r="BF466" s="2" t="s">
        <v>106</v>
      </c>
      <c r="BG466" s="2" t="s">
        <v>11</v>
      </c>
      <c r="BH466" s="3">
        <v>44138</v>
      </c>
      <c r="BI466" s="3" t="s">
        <v>192</v>
      </c>
      <c r="BJ466" s="3">
        <v>44287</v>
      </c>
      <c r="BK466" s="8">
        <f t="shared" si="260"/>
        <v>149</v>
      </c>
      <c r="BL466" s="8">
        <f t="shared" si="261"/>
        <v>4.9666666666666668</v>
      </c>
      <c r="BM466" s="8">
        <f t="shared" si="262"/>
        <v>246</v>
      </c>
      <c r="BN466" s="9">
        <f t="shared" si="286"/>
        <v>8.1999999999999993</v>
      </c>
      <c r="BO466" s="2">
        <v>341</v>
      </c>
      <c r="BP466" s="2">
        <v>48.2</v>
      </c>
      <c r="BQ466" s="2">
        <v>16</v>
      </c>
      <c r="BR466" s="2">
        <v>2.92</v>
      </c>
      <c r="BS466" s="2">
        <v>10</v>
      </c>
      <c r="BT466" s="2">
        <v>2</v>
      </c>
      <c r="BU466" s="2">
        <v>8</v>
      </c>
      <c r="BV466" s="2">
        <v>7.8</v>
      </c>
      <c r="BW466" s="2">
        <v>7.8</v>
      </c>
      <c r="BX466" s="2">
        <v>8.4</v>
      </c>
      <c r="BY466" s="2">
        <v>7</v>
      </c>
      <c r="BZ466" s="2">
        <v>8</v>
      </c>
      <c r="CA466" s="2">
        <v>8</v>
      </c>
      <c r="CB466" s="2">
        <v>8</v>
      </c>
      <c r="CC466" s="2">
        <v>7.7</v>
      </c>
      <c r="CD466" s="2">
        <v>7.8</v>
      </c>
      <c r="CE466" s="2">
        <v>4</v>
      </c>
      <c r="CF466" s="2">
        <v>3.8</v>
      </c>
      <c r="CG466" s="2">
        <v>4</v>
      </c>
      <c r="CH466" s="2">
        <v>3</v>
      </c>
      <c r="CI466" s="2">
        <v>3.5</v>
      </c>
      <c r="CJ466" s="2">
        <v>3.4</v>
      </c>
      <c r="CK466" s="2">
        <v>3.5</v>
      </c>
      <c r="CL466" s="2">
        <v>3</v>
      </c>
      <c r="CM466" s="2">
        <v>3.5</v>
      </c>
      <c r="CN466" s="2">
        <v>3.3</v>
      </c>
      <c r="CO466" s="2">
        <v>6</v>
      </c>
      <c r="CP466" s="2">
        <v>5</v>
      </c>
      <c r="CQ466" s="2">
        <v>6</v>
      </c>
      <c r="CR466" s="2">
        <v>4</v>
      </c>
      <c r="CS466" s="2">
        <v>4</v>
      </c>
      <c r="CT466" s="2">
        <v>5</v>
      </c>
      <c r="CU466" s="2">
        <v>5</v>
      </c>
      <c r="CV466" s="2">
        <v>4</v>
      </c>
      <c r="CW466" s="2">
        <v>5</v>
      </c>
      <c r="CX466" s="2">
        <v>5</v>
      </c>
      <c r="CY466" s="2">
        <v>1</v>
      </c>
      <c r="CZ466" s="2" t="s">
        <v>93</v>
      </c>
      <c r="DA466" s="2" t="s">
        <v>12</v>
      </c>
      <c r="DB466" s="3">
        <v>44100</v>
      </c>
      <c r="DC466" s="3" t="s">
        <v>191</v>
      </c>
      <c r="DD466" s="3">
        <v>44388</v>
      </c>
      <c r="DE466" s="8">
        <f t="shared" si="263"/>
        <v>288</v>
      </c>
      <c r="DF466" s="8">
        <f t="shared" si="264"/>
        <v>9.6</v>
      </c>
      <c r="DG466" s="8">
        <f t="shared" si="265"/>
        <v>101</v>
      </c>
      <c r="DH466" s="9">
        <f t="shared" si="266"/>
        <v>3.3666666666666667</v>
      </c>
      <c r="DI466" s="2">
        <v>389</v>
      </c>
      <c r="DJ466" s="2">
        <v>50</v>
      </c>
      <c r="DK466" s="2">
        <v>9</v>
      </c>
      <c r="DL466" s="2">
        <v>2.5049999999999999</v>
      </c>
      <c r="DM466" s="2">
        <v>14</v>
      </c>
      <c r="DN466" s="2">
        <v>2</v>
      </c>
      <c r="DO466" s="2">
        <v>8</v>
      </c>
      <c r="DP466" s="2">
        <v>7.8</v>
      </c>
      <c r="DQ466" s="2">
        <v>8</v>
      </c>
      <c r="DR466" s="2">
        <v>7.8</v>
      </c>
      <c r="DS466" s="2">
        <v>7.7</v>
      </c>
      <c r="DT466" s="2">
        <v>8</v>
      </c>
      <c r="DU466" s="2">
        <v>8.1999999999999993</v>
      </c>
      <c r="DV466" s="2">
        <v>7.5</v>
      </c>
      <c r="DW466" s="2">
        <v>7</v>
      </c>
      <c r="DX466" s="2">
        <v>6.5</v>
      </c>
      <c r="DY466" s="2">
        <v>3.7</v>
      </c>
      <c r="DZ466" s="2">
        <v>3.4</v>
      </c>
      <c r="EA466" s="2">
        <v>3.4</v>
      </c>
      <c r="EB466" s="2">
        <v>4</v>
      </c>
      <c r="EC466" s="2">
        <v>3.4</v>
      </c>
      <c r="ED466" s="2">
        <v>3.6</v>
      </c>
      <c r="EE466" s="2">
        <v>3.4</v>
      </c>
      <c r="EF466" s="2">
        <v>3.6</v>
      </c>
      <c r="EG466" s="2">
        <v>3.4</v>
      </c>
      <c r="EH466" s="2">
        <v>3.5</v>
      </c>
      <c r="EI466" s="2">
        <v>5</v>
      </c>
      <c r="EJ466" s="2">
        <v>5</v>
      </c>
      <c r="EK466" s="2">
        <v>5</v>
      </c>
      <c r="EL466" s="2">
        <v>5</v>
      </c>
      <c r="EM466" s="2">
        <v>5</v>
      </c>
      <c r="EN466" s="2">
        <v>5</v>
      </c>
      <c r="EO466" s="2">
        <v>5</v>
      </c>
      <c r="EP466" s="2">
        <v>5</v>
      </c>
      <c r="EQ466" s="2">
        <v>5</v>
      </c>
      <c r="ER466" s="2">
        <v>5</v>
      </c>
      <c r="ES466" s="2" t="s">
        <v>130</v>
      </c>
      <c r="ET466" s="2" t="s">
        <v>94</v>
      </c>
      <c r="EU466" s="2" t="s">
        <v>18</v>
      </c>
    </row>
    <row r="467" spans="1:151" x14ac:dyDescent="0.3">
      <c r="A467" s="2">
        <v>466</v>
      </c>
      <c r="B467" s="2">
        <v>3</v>
      </c>
      <c r="C467" s="2">
        <v>1</v>
      </c>
      <c r="D467" s="2">
        <v>13</v>
      </c>
      <c r="E467" s="2" t="s">
        <v>30</v>
      </c>
      <c r="F467" s="2" t="s">
        <v>22</v>
      </c>
      <c r="G467" s="2" t="s">
        <v>15</v>
      </c>
      <c r="H467" s="2">
        <v>1</v>
      </c>
      <c r="J467" s="3">
        <v>43953</v>
      </c>
      <c r="K467" s="3">
        <v>44401</v>
      </c>
      <c r="L467" s="3" t="s">
        <v>190</v>
      </c>
      <c r="M467" s="7">
        <f t="shared" si="291"/>
        <v>448</v>
      </c>
      <c r="N467" s="7">
        <f t="shared" si="256"/>
        <v>14.933333333333334</v>
      </c>
      <c r="O467" s="3">
        <v>44480</v>
      </c>
      <c r="P467" s="7">
        <f t="shared" si="251"/>
        <v>79</v>
      </c>
      <c r="Q467" s="7">
        <f t="shared" si="257"/>
        <v>2.6333333333333333</v>
      </c>
      <c r="R467" s="2">
        <v>11</v>
      </c>
      <c r="S467" s="2">
        <v>212</v>
      </c>
      <c r="T467" s="2">
        <v>27.6</v>
      </c>
      <c r="U467" s="2">
        <v>3</v>
      </c>
      <c r="V467" s="2">
        <v>5.94</v>
      </c>
      <c r="W467" s="2">
        <v>7</v>
      </c>
      <c r="X467" s="2">
        <v>2</v>
      </c>
      <c r="Y467" s="2">
        <v>14.6</v>
      </c>
      <c r="Z467" s="2">
        <v>15.8</v>
      </c>
      <c r="AA467" s="2">
        <v>15.5</v>
      </c>
      <c r="AB467" s="2">
        <v>14</v>
      </c>
      <c r="AC467" s="2">
        <v>14.5</v>
      </c>
      <c r="AD467" s="2">
        <v>15</v>
      </c>
      <c r="AE467" s="2">
        <v>16</v>
      </c>
      <c r="AF467" s="2">
        <v>15.4</v>
      </c>
      <c r="AG467" s="2">
        <v>15.7</v>
      </c>
      <c r="AH467" s="2">
        <v>13.6</v>
      </c>
      <c r="AI467" s="2">
        <v>8.8000000000000007</v>
      </c>
      <c r="AJ467" s="2">
        <v>7.6</v>
      </c>
      <c r="AK467" s="2">
        <v>8</v>
      </c>
      <c r="AL467" s="2">
        <v>8.4</v>
      </c>
      <c r="AM467" s="2">
        <v>9.5</v>
      </c>
      <c r="AN467" s="2">
        <v>8.6</v>
      </c>
      <c r="AO467" s="2">
        <v>8.5</v>
      </c>
      <c r="AP467" s="2">
        <v>9</v>
      </c>
      <c r="AQ467" s="2">
        <v>8.5</v>
      </c>
      <c r="AR467" s="2">
        <v>8.6999999999999993</v>
      </c>
      <c r="AS467" s="2">
        <f t="shared" si="258"/>
        <v>8.56</v>
      </c>
      <c r="AT467" s="2">
        <f t="shared" si="259"/>
        <v>2.7261146496815285</v>
      </c>
      <c r="AU467" s="2">
        <v>65</v>
      </c>
      <c r="AV467" s="2">
        <v>60</v>
      </c>
      <c r="AW467" s="2">
        <v>50</v>
      </c>
      <c r="AX467" s="2">
        <v>45</v>
      </c>
      <c r="AY467" s="2">
        <v>60</v>
      </c>
      <c r="AZ467" s="2">
        <v>55</v>
      </c>
      <c r="BA467" s="2">
        <v>60</v>
      </c>
      <c r="BB467" s="2">
        <v>60</v>
      </c>
      <c r="BC467" s="2">
        <v>60</v>
      </c>
      <c r="BD467" s="2">
        <v>50</v>
      </c>
      <c r="BE467" s="2" t="s">
        <v>123</v>
      </c>
      <c r="BF467" s="2" t="s">
        <v>94</v>
      </c>
      <c r="BG467" s="2" t="s">
        <v>11</v>
      </c>
      <c r="BH467" s="3"/>
    </row>
    <row r="468" spans="1:151" x14ac:dyDescent="0.3">
      <c r="A468" s="2">
        <v>467</v>
      </c>
      <c r="B468" s="2">
        <v>3</v>
      </c>
      <c r="C468" s="2">
        <v>2</v>
      </c>
      <c r="D468" s="2">
        <v>13</v>
      </c>
      <c r="E468" s="2" t="s">
        <v>30</v>
      </c>
      <c r="F468" s="2" t="s">
        <v>22</v>
      </c>
      <c r="G468" s="2" t="s">
        <v>15</v>
      </c>
      <c r="H468" s="2">
        <v>1</v>
      </c>
      <c r="J468" s="3">
        <v>43661</v>
      </c>
      <c r="K468" s="3">
        <v>43954</v>
      </c>
      <c r="L468" s="3" t="s">
        <v>188</v>
      </c>
      <c r="M468" s="7">
        <f t="shared" si="291"/>
        <v>293</v>
      </c>
      <c r="N468" s="7">
        <f t="shared" si="256"/>
        <v>9.7666666666666675</v>
      </c>
      <c r="O468" s="3">
        <v>44287</v>
      </c>
      <c r="P468" s="7">
        <f t="shared" si="251"/>
        <v>333</v>
      </c>
      <c r="Q468" s="7">
        <f t="shared" si="257"/>
        <v>11.1</v>
      </c>
      <c r="R468" s="2">
        <v>14</v>
      </c>
      <c r="S468" s="2">
        <v>194</v>
      </c>
      <c r="T468" s="2">
        <v>42.6</v>
      </c>
      <c r="U468" s="2">
        <v>13</v>
      </c>
      <c r="V468" s="2">
        <v>9</v>
      </c>
      <c r="W468" s="2">
        <v>8</v>
      </c>
      <c r="X468" s="2">
        <v>2</v>
      </c>
      <c r="Y468" s="2">
        <v>17.600000000000001</v>
      </c>
      <c r="Z468" s="2">
        <v>18.399999999999999</v>
      </c>
      <c r="AA468" s="2">
        <v>12.7</v>
      </c>
      <c r="AB468" s="2">
        <v>14.6</v>
      </c>
      <c r="AC468" s="2">
        <v>13.4</v>
      </c>
      <c r="AD468" s="2">
        <v>14.5</v>
      </c>
      <c r="AE468" s="2">
        <v>16.2</v>
      </c>
      <c r="AF468" s="2">
        <v>12</v>
      </c>
      <c r="AG468" s="2">
        <v>14</v>
      </c>
      <c r="AH468" s="2">
        <v>19</v>
      </c>
      <c r="AI468" s="2">
        <v>9.4</v>
      </c>
      <c r="AJ468" s="2">
        <v>10</v>
      </c>
      <c r="AK468" s="2">
        <v>8.4</v>
      </c>
      <c r="AL468" s="2">
        <v>9</v>
      </c>
      <c r="AM468" s="2">
        <v>8.5</v>
      </c>
      <c r="AN468" s="2">
        <v>8</v>
      </c>
      <c r="AO468" s="2">
        <v>8.3000000000000007</v>
      </c>
      <c r="AP468" s="2">
        <v>9.3000000000000007</v>
      </c>
      <c r="AQ468" s="2">
        <v>9.5</v>
      </c>
      <c r="AR468" s="2">
        <v>10</v>
      </c>
      <c r="AS468" s="2">
        <f t="shared" si="258"/>
        <v>9.0399999999999991</v>
      </c>
      <c r="AT468" s="2">
        <f t="shared" si="259"/>
        <v>2.878980891719745</v>
      </c>
      <c r="AU468" s="2">
        <v>64</v>
      </c>
      <c r="AV468" s="2">
        <v>75</v>
      </c>
      <c r="AW468" s="2">
        <v>37</v>
      </c>
      <c r="AX468" s="2">
        <v>58</v>
      </c>
      <c r="AY468" s="2">
        <v>39</v>
      </c>
      <c r="AZ468" s="2">
        <v>54</v>
      </c>
      <c r="BA468" s="2">
        <v>64</v>
      </c>
      <c r="BB468" s="2">
        <v>41</v>
      </c>
      <c r="BC468" s="2">
        <v>59</v>
      </c>
      <c r="BD468" s="2">
        <v>81</v>
      </c>
      <c r="BE468" s="2">
        <v>1</v>
      </c>
      <c r="BF468" s="2" t="s">
        <v>94</v>
      </c>
      <c r="BG468" s="2" t="s">
        <v>11</v>
      </c>
      <c r="BH468" s="3">
        <v>44187</v>
      </c>
      <c r="BI468" s="3" t="s">
        <v>192</v>
      </c>
      <c r="BJ468" s="3">
        <v>44452</v>
      </c>
      <c r="BK468" s="8">
        <f t="shared" si="260"/>
        <v>265</v>
      </c>
      <c r="BL468" s="8">
        <f t="shared" si="261"/>
        <v>8.8333333333333339</v>
      </c>
      <c r="BM468" s="8">
        <f t="shared" si="262"/>
        <v>165</v>
      </c>
      <c r="BN468" s="9">
        <f t="shared" si="286"/>
        <v>5.5</v>
      </c>
      <c r="BO468" s="2">
        <v>288</v>
      </c>
      <c r="BP468" s="2">
        <v>42.2</v>
      </c>
      <c r="BQ468" s="2">
        <v>17</v>
      </c>
      <c r="BR468" s="2">
        <v>8.8149999999999995</v>
      </c>
      <c r="BS468" s="2">
        <v>8</v>
      </c>
      <c r="BT468" s="2">
        <v>2</v>
      </c>
      <c r="BU468" s="2">
        <v>14</v>
      </c>
      <c r="BV468" s="2">
        <v>13.6</v>
      </c>
      <c r="BW468" s="2">
        <v>13</v>
      </c>
      <c r="BX468" s="2">
        <v>12.8</v>
      </c>
      <c r="BY468" s="2">
        <v>14.2</v>
      </c>
      <c r="BZ468" s="2">
        <v>14.6</v>
      </c>
      <c r="CA468" s="2">
        <v>15</v>
      </c>
      <c r="CB468" s="2">
        <v>15.5</v>
      </c>
      <c r="CC468" s="2">
        <v>13</v>
      </c>
      <c r="CD468" s="2">
        <v>12.2</v>
      </c>
      <c r="CE468" s="2">
        <v>8.5</v>
      </c>
      <c r="CF468" s="2">
        <v>8.6999999999999993</v>
      </c>
      <c r="CG468" s="2">
        <v>8.6999999999999993</v>
      </c>
      <c r="CH468" s="2">
        <v>8.1999999999999993</v>
      </c>
      <c r="CI468" s="2">
        <v>8.8000000000000007</v>
      </c>
      <c r="CJ468" s="2">
        <v>8.5</v>
      </c>
      <c r="CK468" s="2">
        <v>7.6</v>
      </c>
      <c r="CL468" s="2">
        <v>8.6</v>
      </c>
      <c r="CM468" s="2">
        <v>7.4</v>
      </c>
      <c r="CN468" s="2">
        <v>8</v>
      </c>
      <c r="CO468" s="2">
        <v>55</v>
      </c>
      <c r="CP468" s="2">
        <v>50</v>
      </c>
      <c r="CQ468" s="2">
        <v>50</v>
      </c>
      <c r="CR468" s="2">
        <v>45</v>
      </c>
      <c r="CS468" s="2">
        <v>55</v>
      </c>
      <c r="CT468" s="2">
        <v>55</v>
      </c>
      <c r="CU468" s="2">
        <v>50</v>
      </c>
      <c r="CV468" s="2">
        <v>60</v>
      </c>
      <c r="CW468" s="2">
        <v>45</v>
      </c>
      <c r="CX468" s="2">
        <v>35</v>
      </c>
      <c r="CY468" s="2" t="s">
        <v>126</v>
      </c>
      <c r="CZ468" s="2" t="s">
        <v>94</v>
      </c>
      <c r="DA468" s="2" t="s">
        <v>12</v>
      </c>
      <c r="DB468" s="3">
        <v>44450</v>
      </c>
      <c r="DC468" s="3" t="s">
        <v>191</v>
      </c>
      <c r="DD468" s="3">
        <v>44670</v>
      </c>
      <c r="DE468" s="8">
        <f t="shared" ref="DE468:DE469" si="292">DD:DD-DB:DB</f>
        <v>220</v>
      </c>
      <c r="DF468" s="8">
        <f t="shared" ref="DF468:DF469" si="293">DE468/30</f>
        <v>7.333333333333333</v>
      </c>
      <c r="DG468" s="8">
        <f t="shared" ref="DG468:DG469" si="294">DD:DD-BJ:BJ</f>
        <v>218</v>
      </c>
      <c r="DH468" s="9">
        <f t="shared" ref="DH468:DH469" si="295">DG:DG/30</f>
        <v>7.2666666666666666</v>
      </c>
      <c r="DI468" s="2">
        <v>340</v>
      </c>
      <c r="DJ468" s="2">
        <v>46.66</v>
      </c>
      <c r="DK468" s="2">
        <v>12</v>
      </c>
      <c r="DL468" s="2">
        <v>17.335000000000001</v>
      </c>
      <c r="DM468" s="2">
        <v>11</v>
      </c>
      <c r="DN468" s="2">
        <v>2</v>
      </c>
      <c r="DO468" s="2">
        <v>20</v>
      </c>
      <c r="DP468" s="2">
        <v>18</v>
      </c>
      <c r="DQ468" s="2">
        <v>18</v>
      </c>
      <c r="DR468" s="2">
        <v>18.7</v>
      </c>
      <c r="DS468" s="2">
        <v>19.3</v>
      </c>
      <c r="DT468" s="2">
        <v>18.5</v>
      </c>
      <c r="DU468" s="2">
        <v>17</v>
      </c>
      <c r="DV468" s="2">
        <v>19.5</v>
      </c>
      <c r="DW468" s="2">
        <v>16.5</v>
      </c>
      <c r="DX468" s="2">
        <v>16</v>
      </c>
      <c r="DY468" s="2">
        <v>11.5</v>
      </c>
      <c r="DZ468" s="2">
        <v>10.5</v>
      </c>
      <c r="EA468" s="2">
        <v>10.6</v>
      </c>
      <c r="EB468" s="2">
        <v>11.4</v>
      </c>
      <c r="EC468" s="2">
        <v>10.7</v>
      </c>
      <c r="ED468" s="2">
        <v>11</v>
      </c>
      <c r="EE468" s="2">
        <v>11.8</v>
      </c>
      <c r="EF468" s="2">
        <v>9.6</v>
      </c>
      <c r="EG468" s="2">
        <v>10.6</v>
      </c>
      <c r="EH468" s="2">
        <v>10.4</v>
      </c>
      <c r="EI468" s="2">
        <v>105</v>
      </c>
      <c r="EJ468" s="2">
        <v>95</v>
      </c>
      <c r="EK468" s="2">
        <v>100</v>
      </c>
      <c r="EL468" s="2">
        <v>105</v>
      </c>
      <c r="EM468" s="2">
        <v>100</v>
      </c>
      <c r="EN468" s="2">
        <v>100</v>
      </c>
      <c r="EO468" s="2">
        <v>90</v>
      </c>
      <c r="EP468" s="2">
        <v>95</v>
      </c>
      <c r="EQ468" s="2">
        <v>80</v>
      </c>
      <c r="ER468" s="2">
        <v>75</v>
      </c>
      <c r="ES468" s="2">
        <v>1</v>
      </c>
      <c r="ET468" s="2" t="s">
        <v>94</v>
      </c>
      <c r="EU468" s="2" t="s">
        <v>18</v>
      </c>
    </row>
    <row r="469" spans="1:151" x14ac:dyDescent="0.3">
      <c r="A469" s="2">
        <v>468</v>
      </c>
      <c r="B469" s="2">
        <v>3</v>
      </c>
      <c r="C469" s="2">
        <v>3</v>
      </c>
      <c r="D469" s="2">
        <v>13</v>
      </c>
      <c r="E469" s="2" t="s">
        <v>30</v>
      </c>
      <c r="F469" s="2" t="s">
        <v>22</v>
      </c>
      <c r="G469" s="2" t="s">
        <v>15</v>
      </c>
      <c r="H469" s="2">
        <v>1</v>
      </c>
      <c r="J469" s="3">
        <v>43671</v>
      </c>
      <c r="K469" s="3">
        <v>43938</v>
      </c>
      <c r="L469" s="3" t="s">
        <v>188</v>
      </c>
      <c r="M469" s="7">
        <f t="shared" si="291"/>
        <v>267</v>
      </c>
      <c r="N469" s="7">
        <f t="shared" si="256"/>
        <v>8.9</v>
      </c>
      <c r="O469" s="3">
        <v>44121</v>
      </c>
      <c r="P469" s="7">
        <f t="shared" si="251"/>
        <v>183</v>
      </c>
      <c r="Q469" s="7">
        <f t="shared" si="257"/>
        <v>6.1</v>
      </c>
      <c r="R469" s="2">
        <v>18</v>
      </c>
      <c r="S469" s="2">
        <v>200</v>
      </c>
      <c r="T469" s="2">
        <v>33.6</v>
      </c>
      <c r="U469" s="2">
        <v>15</v>
      </c>
      <c r="V469" s="2">
        <v>7</v>
      </c>
      <c r="W469" s="2">
        <v>7</v>
      </c>
      <c r="X469" s="2">
        <v>2</v>
      </c>
      <c r="Y469" s="2">
        <v>13.5</v>
      </c>
      <c r="Z469" s="2">
        <v>14</v>
      </c>
      <c r="AA469" s="2">
        <v>13.3</v>
      </c>
      <c r="AB469" s="2">
        <v>16.5</v>
      </c>
      <c r="AC469" s="2">
        <v>10</v>
      </c>
      <c r="AD469" s="2">
        <v>16.2</v>
      </c>
      <c r="AE469" s="2">
        <v>9.5</v>
      </c>
      <c r="AF469" s="2">
        <v>14.5</v>
      </c>
      <c r="AG469" s="2">
        <v>10.3</v>
      </c>
      <c r="AH469" s="2">
        <v>14</v>
      </c>
      <c r="AI469" s="2">
        <v>8.5</v>
      </c>
      <c r="AJ469" s="2">
        <v>8.5</v>
      </c>
      <c r="AK469" s="2">
        <v>8.1999999999999993</v>
      </c>
      <c r="AL469" s="2">
        <v>8.6999999999999993</v>
      </c>
      <c r="AM469" s="2">
        <v>6.5</v>
      </c>
      <c r="AN469" s="2">
        <v>9.3000000000000007</v>
      </c>
      <c r="AO469" s="2">
        <v>7</v>
      </c>
      <c r="AP469" s="2">
        <v>7.3</v>
      </c>
      <c r="AQ469" s="2">
        <v>6.5</v>
      </c>
      <c r="AR469" s="2">
        <v>8.6</v>
      </c>
      <c r="AS469" s="2">
        <f t="shared" si="258"/>
        <v>7.9099999999999993</v>
      </c>
      <c r="AT469" s="2">
        <f t="shared" si="259"/>
        <v>2.5191082802547768</v>
      </c>
      <c r="AU469" s="2">
        <v>56</v>
      </c>
      <c r="AV469" s="2">
        <v>59</v>
      </c>
      <c r="AW469" s="2">
        <v>53</v>
      </c>
      <c r="AX469" s="2">
        <v>59</v>
      </c>
      <c r="AY469" s="2">
        <v>16</v>
      </c>
      <c r="AZ469" s="2">
        <v>61</v>
      </c>
      <c r="BA469" s="2">
        <v>21</v>
      </c>
      <c r="BB469" s="2">
        <v>53</v>
      </c>
      <c r="BC469" s="2">
        <v>18</v>
      </c>
      <c r="BD469" s="2">
        <v>51</v>
      </c>
      <c r="BE469" s="2">
        <v>1</v>
      </c>
      <c r="BF469" s="2" t="s">
        <v>94</v>
      </c>
      <c r="BG469" s="2" t="s">
        <v>11</v>
      </c>
      <c r="BH469" s="3">
        <v>44052</v>
      </c>
      <c r="BI469" s="3" t="s">
        <v>190</v>
      </c>
      <c r="BJ469" s="3">
        <v>44314</v>
      </c>
      <c r="BK469" s="8">
        <f t="shared" si="260"/>
        <v>262</v>
      </c>
      <c r="BL469" s="8">
        <f t="shared" si="261"/>
        <v>8.7333333333333325</v>
      </c>
      <c r="BM469" s="8">
        <f t="shared" si="262"/>
        <v>193</v>
      </c>
      <c r="BN469" s="9">
        <f t="shared" si="286"/>
        <v>6.4333333333333336</v>
      </c>
      <c r="BO469" s="2">
        <v>237</v>
      </c>
      <c r="BP469" s="2">
        <v>36.6</v>
      </c>
      <c r="BQ469" s="2">
        <v>16</v>
      </c>
      <c r="BR469" s="2">
        <v>6.5750000000000002</v>
      </c>
      <c r="BS469" s="2">
        <v>7</v>
      </c>
      <c r="BT469" s="2">
        <v>2</v>
      </c>
      <c r="BU469" s="2">
        <v>16.8</v>
      </c>
      <c r="BV469" s="2">
        <v>16.5</v>
      </c>
      <c r="BW469" s="2">
        <v>16.3</v>
      </c>
      <c r="BX469" s="2">
        <v>17</v>
      </c>
      <c r="BY469" s="2">
        <v>15.5</v>
      </c>
      <c r="BZ469" s="2">
        <v>17.600000000000001</v>
      </c>
      <c r="CA469" s="2">
        <v>16.8</v>
      </c>
      <c r="CB469" s="2">
        <v>15.6</v>
      </c>
      <c r="CC469" s="2">
        <v>12.7</v>
      </c>
      <c r="CD469" s="2">
        <v>12</v>
      </c>
      <c r="CE469" s="2">
        <v>8.5</v>
      </c>
      <c r="CF469" s="2">
        <v>9.4</v>
      </c>
      <c r="CG469" s="2">
        <v>8.6999999999999993</v>
      </c>
      <c r="CH469" s="2">
        <v>10</v>
      </c>
      <c r="CI469" s="2">
        <v>9.4</v>
      </c>
      <c r="CJ469" s="2">
        <v>10</v>
      </c>
      <c r="CK469" s="2">
        <v>9.3000000000000007</v>
      </c>
      <c r="CL469" s="2">
        <v>9.4</v>
      </c>
      <c r="CM469" s="2">
        <v>7.8</v>
      </c>
      <c r="CN469" s="2">
        <v>9</v>
      </c>
      <c r="CO469" s="2">
        <v>57</v>
      </c>
      <c r="CP469" s="2">
        <v>66</v>
      </c>
      <c r="CQ469" s="2">
        <v>57</v>
      </c>
      <c r="CR469" s="2">
        <v>78</v>
      </c>
      <c r="CS469" s="2">
        <v>65</v>
      </c>
      <c r="CT469" s="2">
        <v>80</v>
      </c>
      <c r="CU469" s="2">
        <v>61</v>
      </c>
      <c r="CV469" s="2">
        <v>65</v>
      </c>
      <c r="CW469" s="2">
        <v>29</v>
      </c>
      <c r="CX469" s="2">
        <v>46</v>
      </c>
      <c r="CY469" s="2">
        <v>1</v>
      </c>
      <c r="CZ469" s="2" t="s">
        <v>94</v>
      </c>
      <c r="DA469" s="2" t="s">
        <v>12</v>
      </c>
      <c r="DB469" s="3">
        <v>44404</v>
      </c>
      <c r="DC469" s="3" t="s">
        <v>190</v>
      </c>
      <c r="DD469" s="3">
        <v>44638</v>
      </c>
      <c r="DE469" s="8">
        <f t="shared" si="292"/>
        <v>234</v>
      </c>
      <c r="DF469" s="8">
        <f t="shared" si="293"/>
        <v>7.8</v>
      </c>
      <c r="DG469" s="8">
        <f t="shared" si="294"/>
        <v>324</v>
      </c>
      <c r="DH469" s="9">
        <f t="shared" si="295"/>
        <v>10.8</v>
      </c>
      <c r="DI469" s="2">
        <v>331</v>
      </c>
      <c r="DJ469" s="2">
        <v>49</v>
      </c>
      <c r="DK469" s="2">
        <v>10</v>
      </c>
      <c r="DL469" s="2">
        <v>19.375</v>
      </c>
      <c r="DM469" s="2">
        <v>9</v>
      </c>
      <c r="DN469" s="2">
        <v>2</v>
      </c>
      <c r="DO469" s="2">
        <v>20</v>
      </c>
      <c r="DP469" s="2">
        <v>20.3</v>
      </c>
      <c r="DQ469" s="2">
        <v>19.8</v>
      </c>
      <c r="DR469" s="2">
        <v>20.2</v>
      </c>
      <c r="DS469" s="2">
        <v>18.7</v>
      </c>
      <c r="DT469" s="2">
        <v>17.5</v>
      </c>
      <c r="DU469" s="2">
        <v>20</v>
      </c>
      <c r="DV469" s="2">
        <v>18.3</v>
      </c>
      <c r="DW469" s="2">
        <v>18</v>
      </c>
      <c r="DX469" s="2">
        <v>16.399999999999999</v>
      </c>
      <c r="DY469" s="2">
        <v>10</v>
      </c>
      <c r="DZ469" s="2">
        <v>10.5</v>
      </c>
      <c r="EA469" s="2">
        <v>10.8</v>
      </c>
      <c r="EB469" s="2">
        <v>10</v>
      </c>
      <c r="EC469" s="2">
        <v>10.3</v>
      </c>
      <c r="ED469" s="2">
        <v>9.6</v>
      </c>
      <c r="EE469" s="2">
        <v>9.5</v>
      </c>
      <c r="EF469" s="2">
        <v>10</v>
      </c>
      <c r="EG469" s="2">
        <v>9.5</v>
      </c>
      <c r="EH469" s="2">
        <v>10.3</v>
      </c>
      <c r="EI469" s="2">
        <v>105</v>
      </c>
      <c r="EJ469" s="2">
        <v>110</v>
      </c>
      <c r="EK469" s="2">
        <v>115</v>
      </c>
      <c r="EL469" s="2">
        <v>105</v>
      </c>
      <c r="EM469" s="2">
        <v>100</v>
      </c>
      <c r="EN469" s="2">
        <v>85</v>
      </c>
      <c r="EO469" s="2">
        <v>95</v>
      </c>
      <c r="EP469" s="2">
        <v>95</v>
      </c>
      <c r="EQ469" s="2">
        <v>85</v>
      </c>
      <c r="ER469" s="2">
        <v>80</v>
      </c>
      <c r="ES469" s="2">
        <v>1</v>
      </c>
      <c r="ET469" s="2" t="s">
        <v>94</v>
      </c>
      <c r="EU469" s="2" t="s">
        <v>18</v>
      </c>
    </row>
    <row r="470" spans="1:151" x14ac:dyDescent="0.3">
      <c r="A470" s="2">
        <v>469</v>
      </c>
      <c r="B470" s="2">
        <v>3</v>
      </c>
      <c r="C470" s="2">
        <v>1</v>
      </c>
      <c r="D470" s="2">
        <v>14</v>
      </c>
      <c r="E470" s="2" t="s">
        <v>22</v>
      </c>
      <c r="F470" s="2" t="s">
        <v>33</v>
      </c>
      <c r="I470" s="2">
        <v>1</v>
      </c>
      <c r="J470" s="3">
        <v>43656</v>
      </c>
      <c r="K470" s="3">
        <v>44116</v>
      </c>
      <c r="L470" s="3" t="s">
        <v>191</v>
      </c>
      <c r="M470" s="7">
        <f t="shared" si="291"/>
        <v>460</v>
      </c>
      <c r="N470" s="7">
        <f t="shared" si="256"/>
        <v>15.333333333333334</v>
      </c>
      <c r="O470" s="3">
        <v>44370</v>
      </c>
      <c r="P470" s="7">
        <f t="shared" si="251"/>
        <v>254</v>
      </c>
      <c r="Q470" s="7">
        <f t="shared" si="257"/>
        <v>8.4666666666666668</v>
      </c>
      <c r="R470" s="2">
        <v>14</v>
      </c>
      <c r="S470" s="2">
        <v>295</v>
      </c>
      <c r="T470" s="2">
        <v>42</v>
      </c>
      <c r="U470" s="2">
        <v>4</v>
      </c>
      <c r="V470" s="2">
        <v>15.9</v>
      </c>
      <c r="W470" s="2">
        <v>6</v>
      </c>
      <c r="X470" s="2">
        <v>1</v>
      </c>
      <c r="Y470" s="2">
        <v>20</v>
      </c>
      <c r="Z470" s="2">
        <v>25</v>
      </c>
      <c r="AA470" s="2">
        <v>25</v>
      </c>
      <c r="AB470" s="2">
        <v>22.2</v>
      </c>
      <c r="AC470" s="2">
        <v>27.5</v>
      </c>
      <c r="AD470" s="2">
        <v>27</v>
      </c>
      <c r="AE470" s="2">
        <v>23</v>
      </c>
      <c r="AF470" s="2">
        <v>22.4</v>
      </c>
      <c r="AG470" s="2">
        <v>24</v>
      </c>
      <c r="AH470" s="2">
        <v>20.6</v>
      </c>
      <c r="AI470" s="2">
        <v>13.4</v>
      </c>
      <c r="AJ470" s="2">
        <v>13.3</v>
      </c>
      <c r="AK470" s="2">
        <v>13</v>
      </c>
      <c r="AL470" s="2">
        <v>12.9</v>
      </c>
      <c r="AM470" s="2">
        <v>13.6</v>
      </c>
      <c r="AN470" s="2">
        <v>13.4</v>
      </c>
      <c r="AO470" s="2">
        <v>13.2</v>
      </c>
      <c r="AP470" s="2">
        <v>13.6</v>
      </c>
      <c r="AQ470" s="2">
        <v>13</v>
      </c>
      <c r="AR470" s="2">
        <v>13.1</v>
      </c>
      <c r="AS470" s="2">
        <f t="shared" si="258"/>
        <v>13.25</v>
      </c>
      <c r="AT470" s="2">
        <f t="shared" si="259"/>
        <v>4.2197452229299364</v>
      </c>
      <c r="AU470" s="2">
        <v>150</v>
      </c>
      <c r="AV470" s="2">
        <v>175</v>
      </c>
      <c r="AW470" s="2">
        <v>185</v>
      </c>
      <c r="AX470" s="2">
        <v>165</v>
      </c>
      <c r="AY470" s="2">
        <v>210</v>
      </c>
      <c r="AZ470" s="2">
        <v>200</v>
      </c>
      <c r="BA470" s="2">
        <v>175</v>
      </c>
      <c r="BB470" s="2">
        <v>175</v>
      </c>
      <c r="BC470" s="2">
        <v>165</v>
      </c>
      <c r="BD470" s="2">
        <v>145</v>
      </c>
      <c r="BE470" s="2">
        <v>1</v>
      </c>
      <c r="BF470" s="2" t="s">
        <v>94</v>
      </c>
      <c r="BG470" s="2" t="s">
        <v>11</v>
      </c>
      <c r="BH470" s="3"/>
    </row>
    <row r="471" spans="1:151" x14ac:dyDescent="0.3">
      <c r="A471" s="2">
        <v>470</v>
      </c>
      <c r="B471" s="2">
        <v>3</v>
      </c>
      <c r="C471" s="2">
        <v>2</v>
      </c>
      <c r="D471" s="2">
        <v>14</v>
      </c>
      <c r="E471" s="2" t="s">
        <v>32</v>
      </c>
      <c r="F471" s="2" t="s">
        <v>33</v>
      </c>
      <c r="I471" s="2">
        <v>1</v>
      </c>
      <c r="J471" s="3">
        <v>43656</v>
      </c>
      <c r="K471" s="3">
        <v>44228</v>
      </c>
      <c r="L471" s="3" t="s">
        <v>188</v>
      </c>
      <c r="M471" s="7">
        <f t="shared" si="291"/>
        <v>572</v>
      </c>
      <c r="N471" s="7">
        <f t="shared" si="256"/>
        <v>19.066666666666666</v>
      </c>
      <c r="O471" s="3">
        <v>44395</v>
      </c>
      <c r="P471" s="7">
        <f t="shared" si="251"/>
        <v>167</v>
      </c>
      <c r="Q471" s="7">
        <f t="shared" si="257"/>
        <v>5.5666666666666664</v>
      </c>
      <c r="R471" s="2">
        <v>7</v>
      </c>
      <c r="S471" s="2">
        <v>326</v>
      </c>
      <c r="T471" s="2">
        <v>41.6</v>
      </c>
      <c r="U471" s="2">
        <v>18</v>
      </c>
      <c r="V471" s="2">
        <v>15.625</v>
      </c>
      <c r="W471" s="2">
        <v>8</v>
      </c>
      <c r="X471" s="2">
        <v>2</v>
      </c>
      <c r="Y471" s="2">
        <v>22.2</v>
      </c>
      <c r="Z471" s="2">
        <v>24.4</v>
      </c>
      <c r="AA471" s="2">
        <v>23.2</v>
      </c>
      <c r="AB471" s="2">
        <v>23</v>
      </c>
      <c r="AC471" s="2">
        <v>25.5</v>
      </c>
      <c r="AD471" s="2">
        <v>22.8</v>
      </c>
      <c r="AE471" s="2">
        <v>21.9</v>
      </c>
      <c r="AF471" s="2">
        <v>25.5</v>
      </c>
      <c r="AG471" s="2">
        <v>26.1</v>
      </c>
      <c r="AH471" s="2">
        <v>21.9</v>
      </c>
      <c r="AI471" s="2">
        <v>12.9</v>
      </c>
      <c r="AJ471" s="2">
        <v>12.4</v>
      </c>
      <c r="AK471" s="2">
        <v>12.6</v>
      </c>
      <c r="AL471" s="2">
        <v>13</v>
      </c>
      <c r="AM471" s="2">
        <v>13.2</v>
      </c>
      <c r="AN471" s="2">
        <v>12.5</v>
      </c>
      <c r="AO471" s="2">
        <v>12</v>
      </c>
      <c r="AP471" s="2">
        <v>13.3</v>
      </c>
      <c r="AQ471" s="2">
        <v>12.6</v>
      </c>
      <c r="AR471" s="2">
        <v>11.9</v>
      </c>
      <c r="AS471" s="2">
        <f t="shared" si="258"/>
        <v>12.639999999999999</v>
      </c>
      <c r="AT471" s="2">
        <f t="shared" si="259"/>
        <v>4.0254777070063685</v>
      </c>
      <c r="AU471" s="2">
        <v>160</v>
      </c>
      <c r="AV471" s="2">
        <v>175</v>
      </c>
      <c r="AW471" s="2">
        <v>160</v>
      </c>
      <c r="AX471" s="2">
        <v>175</v>
      </c>
      <c r="AY471" s="2">
        <v>180</v>
      </c>
      <c r="AZ471" s="2">
        <v>160</v>
      </c>
      <c r="BA471" s="2">
        <v>135</v>
      </c>
      <c r="BB471" s="2">
        <v>190</v>
      </c>
      <c r="BC471" s="2">
        <v>185</v>
      </c>
      <c r="BD471" s="2">
        <v>135</v>
      </c>
      <c r="BE471" s="2" t="s">
        <v>123</v>
      </c>
      <c r="BF471" s="2" t="s">
        <v>94</v>
      </c>
      <c r="BG471" s="2" t="s">
        <v>11</v>
      </c>
      <c r="BH471" s="3"/>
    </row>
    <row r="472" spans="1:151" x14ac:dyDescent="0.3">
      <c r="A472" s="2">
        <v>471</v>
      </c>
      <c r="B472" s="2">
        <v>3</v>
      </c>
      <c r="C472" s="2">
        <v>3</v>
      </c>
      <c r="D472" s="2">
        <v>14</v>
      </c>
      <c r="E472" s="2" t="s">
        <v>22</v>
      </c>
      <c r="F472" s="2" t="s">
        <v>33</v>
      </c>
      <c r="I472" s="2">
        <v>1</v>
      </c>
      <c r="J472" s="3">
        <v>43656</v>
      </c>
      <c r="K472" s="3">
        <v>44240</v>
      </c>
      <c r="L472" s="3" t="s">
        <v>188</v>
      </c>
      <c r="M472" s="7">
        <f t="shared" si="291"/>
        <v>584</v>
      </c>
      <c r="N472" s="7">
        <f t="shared" si="256"/>
        <v>19.466666666666665</v>
      </c>
      <c r="O472" s="3">
        <v>44388</v>
      </c>
      <c r="P472" s="7">
        <f t="shared" si="251"/>
        <v>148</v>
      </c>
      <c r="Q472" s="7">
        <f t="shared" si="257"/>
        <v>4.9333333333333336</v>
      </c>
      <c r="R472" s="2">
        <v>7</v>
      </c>
      <c r="S472" s="2">
        <v>341</v>
      </c>
      <c r="T472" s="2">
        <v>41.5</v>
      </c>
      <c r="U472" s="2">
        <v>8</v>
      </c>
      <c r="V472" s="2">
        <v>20.675000000000001</v>
      </c>
      <c r="W472" s="2">
        <v>9</v>
      </c>
      <c r="X472" s="2">
        <v>2</v>
      </c>
      <c r="Y472" s="2">
        <v>26.5</v>
      </c>
      <c r="Z472" s="2">
        <v>27.5</v>
      </c>
      <c r="AA472" s="2">
        <v>24.5</v>
      </c>
      <c r="AB472" s="2">
        <v>27</v>
      </c>
      <c r="AC472" s="2">
        <v>26.2</v>
      </c>
      <c r="AD472" s="2">
        <v>26</v>
      </c>
      <c r="AE472" s="2">
        <v>27</v>
      </c>
      <c r="AF472" s="2">
        <v>26</v>
      </c>
      <c r="AG472" s="2">
        <v>22</v>
      </c>
      <c r="AH472" s="2">
        <v>20.5</v>
      </c>
      <c r="AI472" s="2">
        <v>11.8</v>
      </c>
      <c r="AJ472" s="2">
        <v>12</v>
      </c>
      <c r="AK472" s="2">
        <v>12</v>
      </c>
      <c r="AL472" s="2">
        <v>11.6</v>
      </c>
      <c r="AM472" s="2">
        <v>10.8</v>
      </c>
      <c r="AN472" s="2">
        <v>12</v>
      </c>
      <c r="AO472" s="2">
        <v>12</v>
      </c>
      <c r="AP472" s="2">
        <v>11.7</v>
      </c>
      <c r="AQ472" s="2">
        <v>12</v>
      </c>
      <c r="AR472" s="2">
        <v>10.5</v>
      </c>
      <c r="AS472" s="2">
        <f t="shared" si="258"/>
        <v>11.64</v>
      </c>
      <c r="AT472" s="2">
        <f t="shared" si="259"/>
        <v>3.7070063694267517</v>
      </c>
      <c r="AU472" s="2">
        <v>210</v>
      </c>
      <c r="AV472" s="2">
        <v>235</v>
      </c>
      <c r="AW472" s="2">
        <v>185</v>
      </c>
      <c r="AX472" s="2">
        <v>220</v>
      </c>
      <c r="AY472" s="2">
        <v>170</v>
      </c>
      <c r="AZ472" s="2">
        <v>195</v>
      </c>
      <c r="BA472" s="2">
        <v>200</v>
      </c>
      <c r="BB472" s="2">
        <v>195</v>
      </c>
      <c r="BC472" s="2">
        <v>165</v>
      </c>
      <c r="BD472" s="2">
        <v>115</v>
      </c>
      <c r="BE472" s="2" t="s">
        <v>123</v>
      </c>
      <c r="BF472" s="2" t="s">
        <v>94</v>
      </c>
      <c r="BG472" s="2" t="s">
        <v>11</v>
      </c>
      <c r="BH472" s="3"/>
    </row>
    <row r="473" spans="1:151" x14ac:dyDescent="0.3">
      <c r="A473" s="2">
        <v>472</v>
      </c>
      <c r="B473" s="2">
        <v>3</v>
      </c>
      <c r="C473" s="2">
        <v>1</v>
      </c>
      <c r="D473" s="2">
        <v>14</v>
      </c>
      <c r="E473" s="2" t="s">
        <v>34</v>
      </c>
      <c r="F473" s="2" t="s">
        <v>17</v>
      </c>
      <c r="G473" s="2" t="s">
        <v>15</v>
      </c>
      <c r="H473" s="2">
        <v>1</v>
      </c>
      <c r="J473" s="3">
        <v>43104</v>
      </c>
      <c r="K473" s="3">
        <v>43568</v>
      </c>
      <c r="L473" s="3" t="s">
        <v>188</v>
      </c>
      <c r="M473" s="7">
        <f t="shared" si="291"/>
        <v>464</v>
      </c>
      <c r="N473" s="7">
        <f t="shared" si="256"/>
        <v>15.466666666666667</v>
      </c>
      <c r="O473" s="3">
        <v>43815</v>
      </c>
      <c r="P473" s="7">
        <f t="shared" si="251"/>
        <v>247</v>
      </c>
      <c r="Q473" s="7">
        <f t="shared" si="257"/>
        <v>8.2333333333333325</v>
      </c>
      <c r="R473" s="2">
        <v>8</v>
      </c>
      <c r="S473" s="2">
        <v>198.7</v>
      </c>
      <c r="T473" s="2">
        <v>33.4</v>
      </c>
      <c r="U473" s="2">
        <v>9</v>
      </c>
      <c r="V473" s="2">
        <v>4.0030000000000001</v>
      </c>
      <c r="W473" s="2" t="s">
        <v>100</v>
      </c>
      <c r="X473" s="2" t="s">
        <v>100</v>
      </c>
      <c r="Y473" s="2">
        <v>12.7</v>
      </c>
      <c r="Z473" s="2">
        <v>11.5</v>
      </c>
      <c r="AA473" s="2">
        <v>12.1</v>
      </c>
      <c r="AB473" s="2" t="s">
        <v>100</v>
      </c>
      <c r="AC473" s="2" t="s">
        <v>100</v>
      </c>
      <c r="AD473" s="2" t="s">
        <v>100</v>
      </c>
      <c r="AE473" s="2" t="s">
        <v>100</v>
      </c>
      <c r="AF473" s="2" t="s">
        <v>100</v>
      </c>
      <c r="AG473" s="2" t="s">
        <v>100</v>
      </c>
      <c r="AH473" s="2" t="s">
        <v>100</v>
      </c>
      <c r="AI473" s="2">
        <v>8.1</v>
      </c>
      <c r="AJ473" s="2">
        <v>8</v>
      </c>
      <c r="AK473" s="2">
        <v>8</v>
      </c>
      <c r="AL473" s="2" t="s">
        <v>100</v>
      </c>
      <c r="AM473" s="2" t="s">
        <v>100</v>
      </c>
      <c r="AN473" s="2" t="s">
        <v>100</v>
      </c>
      <c r="AO473" s="2" t="s">
        <v>100</v>
      </c>
      <c r="AP473" s="2" t="s">
        <v>100</v>
      </c>
      <c r="AQ473" s="2" t="s">
        <v>100</v>
      </c>
      <c r="AR473" s="2" t="s">
        <v>100</v>
      </c>
      <c r="AS473" s="2">
        <f t="shared" si="258"/>
        <v>8.0333333333333332</v>
      </c>
      <c r="AT473" s="2">
        <f t="shared" si="259"/>
        <v>2.5583864118895963</v>
      </c>
      <c r="AU473" s="2">
        <v>34</v>
      </c>
      <c r="AV473" s="2">
        <v>32</v>
      </c>
      <c r="AW473" s="2">
        <v>32</v>
      </c>
      <c r="AX473" s="2" t="s">
        <v>100</v>
      </c>
      <c r="AY473" s="2" t="s">
        <v>100</v>
      </c>
      <c r="AZ473" s="2" t="s">
        <v>100</v>
      </c>
      <c r="BA473" s="2" t="s">
        <v>100</v>
      </c>
      <c r="BB473" s="2" t="s">
        <v>100</v>
      </c>
      <c r="BC473" s="2" t="s">
        <v>100</v>
      </c>
      <c r="BD473" s="2" t="s">
        <v>100</v>
      </c>
      <c r="BG473" s="2" t="s">
        <v>11</v>
      </c>
      <c r="BH473" s="3">
        <v>43691</v>
      </c>
      <c r="BI473" s="3" t="s">
        <v>190</v>
      </c>
      <c r="BJ473" s="3">
        <v>43887</v>
      </c>
      <c r="BK473" s="8">
        <f t="shared" si="260"/>
        <v>196</v>
      </c>
      <c r="BL473" s="8">
        <f t="shared" si="261"/>
        <v>6.5333333333333332</v>
      </c>
      <c r="BM473" s="8">
        <f t="shared" si="262"/>
        <v>72</v>
      </c>
      <c r="BN473" s="9">
        <f t="shared" si="286"/>
        <v>2.4</v>
      </c>
      <c r="BO473" s="2">
        <v>278.60000000000002</v>
      </c>
      <c r="BP473" s="2">
        <v>39.6</v>
      </c>
      <c r="BQ473" s="2">
        <v>12</v>
      </c>
      <c r="BR473" s="2">
        <v>5.7460000000000004</v>
      </c>
      <c r="BS473" s="2">
        <v>6</v>
      </c>
      <c r="BT473" s="2">
        <v>1</v>
      </c>
      <c r="BU473" s="2">
        <v>15</v>
      </c>
      <c r="BV473" s="2">
        <v>16.3</v>
      </c>
      <c r="BW473" s="2">
        <v>17.3</v>
      </c>
      <c r="BX473" s="2">
        <v>13.3</v>
      </c>
      <c r="BY473" s="2">
        <v>17.399999999999999</v>
      </c>
      <c r="BZ473" s="2">
        <v>17</v>
      </c>
      <c r="CA473" s="2">
        <v>18</v>
      </c>
      <c r="CB473" s="2">
        <v>16.399999999999999</v>
      </c>
      <c r="CC473" s="2">
        <v>17.2</v>
      </c>
      <c r="CD473" s="2">
        <v>17.5</v>
      </c>
      <c r="CE473" s="2">
        <v>8.6</v>
      </c>
      <c r="CF473" s="2">
        <v>8.5</v>
      </c>
      <c r="CG473" s="2">
        <v>8.8000000000000007</v>
      </c>
      <c r="CH473" s="2">
        <v>9</v>
      </c>
      <c r="CI473" s="2">
        <v>8</v>
      </c>
      <c r="CJ473" s="2">
        <v>8.5</v>
      </c>
      <c r="CK473" s="2">
        <v>9.6999999999999993</v>
      </c>
      <c r="CL473" s="2">
        <v>9</v>
      </c>
      <c r="CM473" s="2">
        <v>8.6999999999999993</v>
      </c>
      <c r="CN473" s="2">
        <v>8.4</v>
      </c>
      <c r="CO473" s="2">
        <v>51</v>
      </c>
      <c r="CP473" s="2">
        <v>52</v>
      </c>
      <c r="CQ473" s="2">
        <v>55</v>
      </c>
      <c r="CR473" s="2">
        <v>42</v>
      </c>
      <c r="CS473" s="2">
        <v>53</v>
      </c>
      <c r="CT473" s="2">
        <v>54</v>
      </c>
      <c r="CU473" s="2">
        <v>60</v>
      </c>
      <c r="CV473" s="2">
        <v>54</v>
      </c>
      <c r="CW473" s="2">
        <v>53</v>
      </c>
      <c r="CX473" s="2">
        <v>49</v>
      </c>
      <c r="DA473" s="2" t="s">
        <v>12</v>
      </c>
      <c r="DB473" s="3">
        <v>43849</v>
      </c>
      <c r="DC473" s="3" t="s">
        <v>188</v>
      </c>
      <c r="DD473" s="3">
        <v>44041</v>
      </c>
      <c r="DE473" s="8">
        <f t="shared" si="263"/>
        <v>192</v>
      </c>
      <c r="DF473" s="8">
        <f t="shared" si="264"/>
        <v>6.4</v>
      </c>
      <c r="DG473" s="8">
        <f t="shared" si="265"/>
        <v>154</v>
      </c>
      <c r="DH473" s="9">
        <f t="shared" si="266"/>
        <v>5.1333333333333337</v>
      </c>
      <c r="DI473" s="2">
        <v>305</v>
      </c>
      <c r="DJ473" s="2">
        <v>53</v>
      </c>
      <c r="DK473" s="2">
        <v>11</v>
      </c>
      <c r="DL473" s="2">
        <v>17</v>
      </c>
      <c r="DM473" s="2">
        <v>8</v>
      </c>
      <c r="DN473" s="2">
        <v>2</v>
      </c>
      <c r="DO473" s="2">
        <v>19.3</v>
      </c>
      <c r="DP473" s="2">
        <v>20.5</v>
      </c>
      <c r="DQ473" s="2">
        <v>19.399999999999999</v>
      </c>
      <c r="DR473" s="2">
        <v>18.2</v>
      </c>
      <c r="DS473" s="2">
        <v>19.5</v>
      </c>
      <c r="DT473" s="2">
        <v>20</v>
      </c>
      <c r="DU473" s="2">
        <v>18.3</v>
      </c>
      <c r="DV473" s="2">
        <v>17</v>
      </c>
      <c r="DW473" s="2">
        <v>18.100000000000001</v>
      </c>
      <c r="DX473" s="2">
        <v>19.5</v>
      </c>
      <c r="DY473" s="2">
        <v>11</v>
      </c>
      <c r="DZ473" s="2">
        <v>10.9</v>
      </c>
      <c r="EA473" s="2">
        <v>11.2</v>
      </c>
      <c r="EB473" s="2">
        <v>11</v>
      </c>
      <c r="EC473" s="2">
        <v>10.8</v>
      </c>
      <c r="ED473" s="2">
        <v>11</v>
      </c>
      <c r="EE473" s="2">
        <v>11.4</v>
      </c>
      <c r="EF473" s="2">
        <v>10.1</v>
      </c>
      <c r="EG473" s="2">
        <v>10.5</v>
      </c>
      <c r="EH473" s="2">
        <v>10.1</v>
      </c>
      <c r="EI473" s="2">
        <v>95</v>
      </c>
      <c r="EJ473" s="2">
        <v>90</v>
      </c>
      <c r="EK473" s="2">
        <v>83</v>
      </c>
      <c r="EL473" s="2">
        <v>88</v>
      </c>
      <c r="EM473" s="2">
        <v>83</v>
      </c>
      <c r="EN473" s="2">
        <v>83</v>
      </c>
      <c r="EO473" s="2">
        <v>85</v>
      </c>
      <c r="EP473" s="2">
        <v>73</v>
      </c>
      <c r="EQ473" s="2">
        <v>72</v>
      </c>
      <c r="ER473" s="2">
        <v>80</v>
      </c>
      <c r="ES473" s="2" t="s">
        <v>95</v>
      </c>
      <c r="ET473" s="2" t="s">
        <v>94</v>
      </c>
      <c r="EU473" s="2" t="s">
        <v>18</v>
      </c>
    </row>
    <row r="474" spans="1:151" x14ac:dyDescent="0.3">
      <c r="A474" s="2">
        <v>473</v>
      </c>
      <c r="B474" s="2">
        <v>3</v>
      </c>
      <c r="C474" s="2">
        <v>2</v>
      </c>
      <c r="D474" s="2">
        <v>14</v>
      </c>
      <c r="E474" s="2" t="s">
        <v>34</v>
      </c>
      <c r="F474" s="2" t="s">
        <v>17</v>
      </c>
      <c r="G474" s="2" t="s">
        <v>15</v>
      </c>
      <c r="H474" s="2">
        <v>1</v>
      </c>
      <c r="J474" s="3">
        <v>43104</v>
      </c>
      <c r="K474" s="3">
        <v>43508</v>
      </c>
      <c r="L474" s="3" t="s">
        <v>188</v>
      </c>
      <c r="M474" s="7">
        <f t="shared" si="291"/>
        <v>404</v>
      </c>
      <c r="N474" s="7">
        <f t="shared" si="256"/>
        <v>13.466666666666667</v>
      </c>
      <c r="O474" s="3">
        <v>43762</v>
      </c>
      <c r="P474" s="7">
        <f t="shared" si="251"/>
        <v>254</v>
      </c>
      <c r="Q474" s="7">
        <f t="shared" si="257"/>
        <v>8.4666666666666668</v>
      </c>
      <c r="R474" s="2">
        <v>8</v>
      </c>
      <c r="S474" s="2">
        <v>204.5</v>
      </c>
      <c r="T474" s="2">
        <v>34.200000000000003</v>
      </c>
      <c r="U474" s="2">
        <v>11</v>
      </c>
      <c r="V474" s="2">
        <v>3.6259999999999999</v>
      </c>
      <c r="W474" s="2">
        <v>7</v>
      </c>
      <c r="X474" s="2">
        <v>2</v>
      </c>
      <c r="Y474" s="2">
        <v>9.8000000000000007</v>
      </c>
      <c r="Z474" s="2">
        <v>11.3</v>
      </c>
      <c r="AA474" s="2">
        <v>11.7</v>
      </c>
      <c r="AB474" s="2">
        <v>12.3</v>
      </c>
      <c r="AC474" s="2">
        <v>11.5</v>
      </c>
      <c r="AD474" s="2">
        <v>11.3</v>
      </c>
      <c r="AE474" s="2">
        <v>9.3000000000000007</v>
      </c>
      <c r="AF474" s="2">
        <v>11.2</v>
      </c>
      <c r="AG474" s="2">
        <v>13.5</v>
      </c>
      <c r="AH474" s="2">
        <v>12</v>
      </c>
      <c r="AI474" s="2">
        <v>7</v>
      </c>
      <c r="AJ474" s="2">
        <v>6.7</v>
      </c>
      <c r="AK474" s="2">
        <v>7.4</v>
      </c>
      <c r="AL474" s="2">
        <v>7.3</v>
      </c>
      <c r="AM474" s="2">
        <v>6</v>
      </c>
      <c r="AN474" s="2">
        <v>6.7</v>
      </c>
      <c r="AO474" s="2">
        <v>5.8</v>
      </c>
      <c r="AP474" s="2">
        <v>7.4</v>
      </c>
      <c r="AQ474" s="2">
        <v>6.8</v>
      </c>
      <c r="AR474" s="2">
        <v>6.8</v>
      </c>
      <c r="AS474" s="2">
        <f t="shared" si="258"/>
        <v>6.7900000000000009</v>
      </c>
      <c r="AT474" s="2">
        <f t="shared" si="259"/>
        <v>2.1624203821656054</v>
      </c>
      <c r="AU474" s="2">
        <v>18</v>
      </c>
      <c r="AV474" s="2">
        <v>24</v>
      </c>
      <c r="AW474" s="2">
        <v>28</v>
      </c>
      <c r="AX474" s="2">
        <v>30</v>
      </c>
      <c r="AY474" s="2">
        <v>22</v>
      </c>
      <c r="AZ474" s="2">
        <v>25</v>
      </c>
      <c r="BA474" s="2">
        <v>20</v>
      </c>
      <c r="BB474" s="2">
        <v>24</v>
      </c>
      <c r="BC474" s="2">
        <v>33</v>
      </c>
      <c r="BD474" s="2">
        <v>28</v>
      </c>
      <c r="BG474" s="2" t="s">
        <v>11</v>
      </c>
      <c r="BH474" s="3">
        <v>43827</v>
      </c>
      <c r="BI474" s="3" t="s">
        <v>192</v>
      </c>
      <c r="BJ474" s="3">
        <v>44017</v>
      </c>
      <c r="BK474" s="8">
        <f t="shared" si="260"/>
        <v>190</v>
      </c>
      <c r="BL474" s="8">
        <f t="shared" si="261"/>
        <v>6.333333333333333</v>
      </c>
      <c r="BM474" s="8">
        <f t="shared" si="262"/>
        <v>255</v>
      </c>
      <c r="BN474" s="9">
        <f t="shared" si="286"/>
        <v>8.5</v>
      </c>
      <c r="BO474" s="2">
        <v>268.7</v>
      </c>
      <c r="BP474" s="2">
        <v>44</v>
      </c>
      <c r="BQ474" s="2">
        <v>11</v>
      </c>
      <c r="BR474" s="2">
        <v>9.1999999999999993</v>
      </c>
      <c r="BS474" s="2">
        <v>7</v>
      </c>
      <c r="BT474" s="2">
        <v>2</v>
      </c>
      <c r="BU474" s="2">
        <v>14.6</v>
      </c>
      <c r="BV474" s="2">
        <v>16.5</v>
      </c>
      <c r="BW474" s="2">
        <v>16.399999999999999</v>
      </c>
      <c r="BX474" s="2">
        <v>15</v>
      </c>
      <c r="BY474" s="2">
        <v>18</v>
      </c>
      <c r="BZ474" s="2">
        <v>15.4</v>
      </c>
      <c r="CA474" s="2">
        <v>16.2</v>
      </c>
      <c r="CB474" s="2">
        <v>15.5</v>
      </c>
      <c r="CC474" s="2">
        <v>14</v>
      </c>
      <c r="CD474" s="2">
        <v>14.9</v>
      </c>
      <c r="CE474" s="2">
        <v>9.6999999999999993</v>
      </c>
      <c r="CF474" s="2">
        <v>9.5</v>
      </c>
      <c r="CG474" s="2">
        <v>9</v>
      </c>
      <c r="CH474" s="2">
        <v>8.4</v>
      </c>
      <c r="CI474" s="2">
        <v>9.5</v>
      </c>
      <c r="CJ474" s="2">
        <v>9.6</v>
      </c>
      <c r="CK474" s="2">
        <v>8.6</v>
      </c>
      <c r="CL474" s="2">
        <v>9.1999999999999993</v>
      </c>
      <c r="CM474" s="2">
        <v>8.6999999999999993</v>
      </c>
      <c r="CN474" s="2">
        <v>8.6</v>
      </c>
      <c r="CO474" s="2">
        <v>50</v>
      </c>
      <c r="CP474" s="2">
        <v>59</v>
      </c>
      <c r="CQ474" s="2">
        <v>54</v>
      </c>
      <c r="CR474" s="2">
        <v>52</v>
      </c>
      <c r="CS474" s="2">
        <v>62</v>
      </c>
      <c r="CT474" s="2">
        <v>56</v>
      </c>
      <c r="CU474" s="2">
        <v>53</v>
      </c>
      <c r="CV474" s="2">
        <v>58</v>
      </c>
      <c r="CW474" s="2">
        <v>46</v>
      </c>
      <c r="CX474" s="2">
        <v>54</v>
      </c>
      <c r="DA474" s="2" t="s">
        <v>12</v>
      </c>
      <c r="DB474" s="3">
        <v>43900</v>
      </c>
      <c r="DC474" s="3" t="s">
        <v>189</v>
      </c>
      <c r="DD474" s="3">
        <v>44217</v>
      </c>
      <c r="DE474" s="8">
        <f t="shared" si="263"/>
        <v>317</v>
      </c>
      <c r="DF474" s="8">
        <f t="shared" si="264"/>
        <v>10.566666666666666</v>
      </c>
      <c r="DG474" s="8">
        <f t="shared" si="265"/>
        <v>200</v>
      </c>
      <c r="DH474" s="9">
        <f t="shared" si="266"/>
        <v>6.666666666666667</v>
      </c>
      <c r="DI474" s="2">
        <v>325.3</v>
      </c>
      <c r="DJ474" s="2">
        <v>47.2</v>
      </c>
      <c r="DK474" s="2">
        <v>16</v>
      </c>
      <c r="DL474" s="2">
        <v>15.77</v>
      </c>
      <c r="DM474" s="2">
        <v>9</v>
      </c>
      <c r="DN474" s="2">
        <v>2</v>
      </c>
      <c r="DO474" s="2">
        <v>17</v>
      </c>
      <c r="DP474" s="2">
        <v>16</v>
      </c>
      <c r="DQ474" s="2">
        <v>19.5</v>
      </c>
      <c r="DR474" s="2">
        <v>11</v>
      </c>
      <c r="DS474" s="2">
        <v>19</v>
      </c>
      <c r="DT474" s="2">
        <v>20</v>
      </c>
      <c r="DU474" s="2">
        <v>13.5</v>
      </c>
      <c r="DV474" s="2">
        <v>20.6</v>
      </c>
      <c r="DW474" s="2">
        <v>19.8</v>
      </c>
      <c r="DX474" s="2">
        <v>18.2</v>
      </c>
      <c r="DY474" s="2">
        <v>10.5</v>
      </c>
      <c r="DZ474" s="2">
        <v>9.4</v>
      </c>
      <c r="EA474" s="2">
        <v>10.3</v>
      </c>
      <c r="EB474" s="2">
        <v>8.4</v>
      </c>
      <c r="EC474" s="2">
        <v>9.6999999999999993</v>
      </c>
      <c r="ED474" s="2">
        <v>9.5</v>
      </c>
      <c r="EE474" s="2">
        <v>9.4</v>
      </c>
      <c r="EF474" s="2">
        <v>10.199999999999999</v>
      </c>
      <c r="EG474" s="2">
        <v>10.3</v>
      </c>
      <c r="EH474" s="2">
        <v>10</v>
      </c>
      <c r="EI474" s="2">
        <v>95</v>
      </c>
      <c r="EJ474" s="2">
        <v>70</v>
      </c>
      <c r="EK474" s="2">
        <v>100</v>
      </c>
      <c r="EL474" s="2">
        <v>30</v>
      </c>
      <c r="EM474" s="2">
        <v>95</v>
      </c>
      <c r="EN474" s="2">
        <v>97</v>
      </c>
      <c r="EO474" s="2">
        <v>60</v>
      </c>
      <c r="EP474" s="2">
        <v>110</v>
      </c>
      <c r="EQ474" s="2">
        <v>105</v>
      </c>
      <c r="ER474" s="2">
        <v>85</v>
      </c>
      <c r="ES474" s="2" t="s">
        <v>95</v>
      </c>
      <c r="ET474" s="2" t="s">
        <v>94</v>
      </c>
      <c r="EU474" s="2" t="s">
        <v>18</v>
      </c>
    </row>
    <row r="475" spans="1:151" x14ac:dyDescent="0.3">
      <c r="A475" s="2">
        <v>474</v>
      </c>
      <c r="B475" s="2">
        <v>3</v>
      </c>
      <c r="C475" s="2">
        <v>3</v>
      </c>
      <c r="D475" s="2">
        <v>14</v>
      </c>
      <c r="E475" s="2" t="s">
        <v>34</v>
      </c>
      <c r="F475" s="2" t="s">
        <v>17</v>
      </c>
      <c r="G475" s="2" t="s">
        <v>15</v>
      </c>
      <c r="H475" s="2">
        <v>1</v>
      </c>
      <c r="J475" s="3">
        <v>43104</v>
      </c>
      <c r="K475" s="3">
        <v>43658</v>
      </c>
      <c r="L475" s="3" t="s">
        <v>190</v>
      </c>
      <c r="M475" s="7">
        <f t="shared" si="291"/>
        <v>554</v>
      </c>
      <c r="N475" s="7">
        <f t="shared" si="256"/>
        <v>18.466666666666665</v>
      </c>
      <c r="O475" s="3">
        <v>43760</v>
      </c>
      <c r="P475" s="7">
        <f t="shared" si="251"/>
        <v>102</v>
      </c>
      <c r="Q475" s="7">
        <f t="shared" si="257"/>
        <v>3.4</v>
      </c>
      <c r="R475" s="2">
        <v>11</v>
      </c>
      <c r="S475" s="2">
        <v>213.5</v>
      </c>
      <c r="T475" s="2">
        <v>34.200000000000003</v>
      </c>
      <c r="U475" s="2">
        <v>5</v>
      </c>
      <c r="V475" s="2">
        <v>3.2149999999999999</v>
      </c>
      <c r="W475" s="2">
        <v>6</v>
      </c>
      <c r="X475" s="2">
        <v>2</v>
      </c>
      <c r="Y475" s="2">
        <v>9.3000000000000007</v>
      </c>
      <c r="Z475" s="2">
        <v>12</v>
      </c>
      <c r="AA475" s="2">
        <v>13</v>
      </c>
      <c r="AB475" s="2">
        <v>12</v>
      </c>
      <c r="AC475" s="2">
        <v>11.7</v>
      </c>
      <c r="AD475" s="2">
        <v>12</v>
      </c>
      <c r="AE475" s="2">
        <v>12</v>
      </c>
      <c r="AF475" s="2">
        <v>10</v>
      </c>
      <c r="AG475" s="2">
        <v>11</v>
      </c>
      <c r="AH475" s="2">
        <v>12</v>
      </c>
      <c r="AI475" s="2">
        <v>7</v>
      </c>
      <c r="AJ475" s="2">
        <v>7.3</v>
      </c>
      <c r="AK475" s="2">
        <v>7.7</v>
      </c>
      <c r="AL475" s="2">
        <v>7.3</v>
      </c>
      <c r="AM475" s="2">
        <v>6.8</v>
      </c>
      <c r="AN475" s="2">
        <v>7.3</v>
      </c>
      <c r="AO475" s="2">
        <v>17.399999999999999</v>
      </c>
      <c r="AP475" s="2">
        <v>7.4</v>
      </c>
      <c r="AQ475" s="2">
        <v>7.5</v>
      </c>
      <c r="AR475" s="2">
        <v>7.5</v>
      </c>
      <c r="AS475" s="2">
        <f t="shared" si="258"/>
        <v>8.32</v>
      </c>
      <c r="AT475" s="2">
        <f t="shared" si="259"/>
        <v>2.6496815286624202</v>
      </c>
      <c r="AU475" s="2">
        <v>22</v>
      </c>
      <c r="AV475" s="2">
        <v>26</v>
      </c>
      <c r="AW475" s="2">
        <v>30</v>
      </c>
      <c r="AX475" s="2">
        <v>29</v>
      </c>
      <c r="AY475" s="2">
        <v>25</v>
      </c>
      <c r="AZ475" s="2">
        <v>28</v>
      </c>
      <c r="BA475" s="2">
        <v>30</v>
      </c>
      <c r="BB475" s="2">
        <v>20</v>
      </c>
      <c r="BC475" s="2">
        <v>30</v>
      </c>
      <c r="BD475" s="2">
        <v>33</v>
      </c>
      <c r="BG475" s="2" t="s">
        <v>11</v>
      </c>
      <c r="BH475" s="3">
        <v>43850</v>
      </c>
      <c r="BI475" s="3" t="s">
        <v>188</v>
      </c>
      <c r="BJ475" s="3">
        <v>44015</v>
      </c>
      <c r="BK475" s="8">
        <f t="shared" si="260"/>
        <v>165</v>
      </c>
      <c r="BL475" s="8">
        <f t="shared" si="261"/>
        <v>5.5</v>
      </c>
      <c r="BM475" s="8">
        <f t="shared" si="262"/>
        <v>255</v>
      </c>
      <c r="BN475" s="9">
        <f t="shared" si="286"/>
        <v>8.5</v>
      </c>
      <c r="BO475" s="2">
        <v>274</v>
      </c>
      <c r="BP475" s="2">
        <v>38.700000000000003</v>
      </c>
      <c r="BQ475" s="2">
        <v>13</v>
      </c>
      <c r="BR475" s="2">
        <v>10.85</v>
      </c>
      <c r="BS475" s="2">
        <v>6</v>
      </c>
      <c r="BT475" s="2">
        <v>2</v>
      </c>
      <c r="BU475" s="2">
        <v>15.6</v>
      </c>
      <c r="BV475" s="2">
        <v>14</v>
      </c>
      <c r="BW475" s="2">
        <v>16</v>
      </c>
      <c r="BX475" s="2">
        <v>15</v>
      </c>
      <c r="BY475" s="2">
        <v>15.3</v>
      </c>
      <c r="BZ475" s="2">
        <v>9.8000000000000007</v>
      </c>
      <c r="CA475" s="2">
        <v>12.5</v>
      </c>
      <c r="CB475" s="2">
        <v>15.4</v>
      </c>
      <c r="CC475" s="2">
        <v>14.7</v>
      </c>
      <c r="CD475" s="2">
        <v>14.6</v>
      </c>
      <c r="CE475" s="2">
        <v>9.3000000000000007</v>
      </c>
      <c r="CF475" s="2">
        <v>10.199999999999999</v>
      </c>
      <c r="CG475" s="2">
        <v>10.199999999999999</v>
      </c>
      <c r="CH475" s="2">
        <v>10</v>
      </c>
      <c r="CI475" s="2">
        <v>10</v>
      </c>
      <c r="CJ475" s="2">
        <v>9.5</v>
      </c>
      <c r="CK475" s="2">
        <v>9.5</v>
      </c>
      <c r="CL475" s="2">
        <v>9.8000000000000007</v>
      </c>
      <c r="CM475" s="2">
        <v>10.3</v>
      </c>
      <c r="CN475" s="2">
        <v>10.199999999999999</v>
      </c>
      <c r="CO475" s="2">
        <v>43</v>
      </c>
      <c r="CP475" s="2">
        <v>42</v>
      </c>
      <c r="CQ475" s="2">
        <v>46</v>
      </c>
      <c r="CR475" s="2">
        <v>45</v>
      </c>
      <c r="CS475" s="2">
        <v>47</v>
      </c>
      <c r="CT475" s="2">
        <v>28</v>
      </c>
      <c r="CU475" s="2">
        <v>39</v>
      </c>
      <c r="CV475" s="2">
        <v>41</v>
      </c>
      <c r="CW475" s="2">
        <v>40</v>
      </c>
      <c r="CX475" s="2">
        <v>40</v>
      </c>
      <c r="DA475" s="2" t="s">
        <v>12</v>
      </c>
      <c r="DB475" s="3">
        <v>44283</v>
      </c>
      <c r="DC475" s="3" t="s">
        <v>189</v>
      </c>
      <c r="DD475" s="3">
        <v>44533</v>
      </c>
      <c r="DE475" s="8">
        <f t="shared" si="263"/>
        <v>250</v>
      </c>
      <c r="DF475" s="8">
        <f t="shared" si="264"/>
        <v>8.3333333333333339</v>
      </c>
      <c r="DG475" s="8">
        <f t="shared" si="265"/>
        <v>518</v>
      </c>
      <c r="DH475" s="9">
        <f t="shared" si="266"/>
        <v>17.266666666666666</v>
      </c>
      <c r="DI475" s="2">
        <v>336</v>
      </c>
      <c r="DJ475" s="2">
        <v>52.6</v>
      </c>
      <c r="DK475" s="2">
        <v>19</v>
      </c>
      <c r="DL475" s="2">
        <v>16.925000000000001</v>
      </c>
      <c r="DM475" s="2">
        <v>9</v>
      </c>
      <c r="DN475" s="2">
        <v>2</v>
      </c>
      <c r="DO475" s="2">
        <v>21</v>
      </c>
      <c r="DP475" s="2">
        <v>21.6</v>
      </c>
      <c r="DQ475" s="2">
        <v>16</v>
      </c>
      <c r="DR475" s="2">
        <v>16.5</v>
      </c>
      <c r="DS475" s="2">
        <v>20</v>
      </c>
      <c r="DT475" s="2">
        <v>16.5</v>
      </c>
      <c r="DU475" s="2">
        <v>16.399999999999999</v>
      </c>
      <c r="DV475" s="2">
        <v>14</v>
      </c>
      <c r="DW475" s="2">
        <v>17</v>
      </c>
      <c r="DX475" s="2">
        <v>13</v>
      </c>
      <c r="DY475" s="2">
        <v>10.5</v>
      </c>
      <c r="DZ475" s="2">
        <v>10.199999999999999</v>
      </c>
      <c r="EA475" s="2">
        <v>10.5</v>
      </c>
      <c r="EB475" s="2">
        <v>10.8</v>
      </c>
      <c r="EC475" s="2">
        <v>11.5</v>
      </c>
      <c r="ED475" s="2">
        <v>11.2</v>
      </c>
      <c r="EE475" s="2">
        <v>10.6</v>
      </c>
      <c r="EF475" s="2">
        <v>9.6</v>
      </c>
      <c r="EG475" s="2">
        <v>10.4</v>
      </c>
      <c r="EH475" s="2">
        <v>10.5</v>
      </c>
      <c r="EI475" s="2">
        <v>85</v>
      </c>
      <c r="EJ475" s="2">
        <v>90</v>
      </c>
      <c r="EK475" s="2">
        <v>80</v>
      </c>
      <c r="EL475" s="2">
        <v>90</v>
      </c>
      <c r="EM475" s="2">
        <v>95</v>
      </c>
      <c r="EN475" s="2">
        <v>85</v>
      </c>
      <c r="EO475" s="2">
        <v>80</v>
      </c>
      <c r="EP475" s="2">
        <v>50</v>
      </c>
      <c r="EQ475" s="2">
        <v>75</v>
      </c>
      <c r="ER475" s="2">
        <v>85</v>
      </c>
      <c r="ES475" s="2" t="s">
        <v>95</v>
      </c>
      <c r="ET475" s="2" t="s">
        <v>94</v>
      </c>
      <c r="EU475" s="2" t="s">
        <v>18</v>
      </c>
    </row>
    <row r="476" spans="1:151" x14ac:dyDescent="0.3">
      <c r="A476" s="2">
        <v>475</v>
      </c>
      <c r="B476" s="2">
        <v>3</v>
      </c>
      <c r="C476" s="2">
        <v>1</v>
      </c>
      <c r="D476" s="2">
        <v>14</v>
      </c>
      <c r="E476" s="2" t="s">
        <v>29</v>
      </c>
      <c r="F476" s="2" t="s">
        <v>33</v>
      </c>
      <c r="I476" s="2">
        <v>1</v>
      </c>
      <c r="J476" s="3">
        <v>43656</v>
      </c>
      <c r="K476" s="3">
        <v>44075</v>
      </c>
      <c r="L476" s="3" t="s">
        <v>191</v>
      </c>
      <c r="M476" s="7">
        <f t="shared" si="291"/>
        <v>419</v>
      </c>
      <c r="N476" s="7">
        <f t="shared" si="256"/>
        <v>13.966666666666667</v>
      </c>
      <c r="R476" s="2">
        <v>9</v>
      </c>
      <c r="AS476" s="2" t="e">
        <f t="shared" si="258"/>
        <v>#DIV/0!</v>
      </c>
      <c r="AT476" s="2" t="e">
        <f t="shared" si="259"/>
        <v>#DIV/0!</v>
      </c>
      <c r="BH476" s="3"/>
      <c r="DI476" s="2">
        <v>374</v>
      </c>
      <c r="DJ476" s="2">
        <v>46</v>
      </c>
      <c r="DK476" s="2">
        <v>11</v>
      </c>
      <c r="DL476" s="2">
        <v>18.309999999999999</v>
      </c>
      <c r="DM476" s="2">
        <v>10</v>
      </c>
      <c r="DN476" s="2">
        <v>2</v>
      </c>
      <c r="DO476" s="2">
        <v>24.5</v>
      </c>
      <c r="DP476" s="2">
        <v>26.5</v>
      </c>
      <c r="DQ476" s="2">
        <v>27</v>
      </c>
      <c r="DR476" s="2">
        <v>23</v>
      </c>
      <c r="DS476" s="2">
        <v>24</v>
      </c>
      <c r="DT476" s="2">
        <v>22</v>
      </c>
      <c r="DU476" s="2">
        <v>25</v>
      </c>
      <c r="DV476" s="2">
        <v>23.5</v>
      </c>
      <c r="DW476" s="2">
        <v>21.5</v>
      </c>
      <c r="DX476" s="2">
        <v>19.8</v>
      </c>
      <c r="DY476" s="2">
        <v>12.5</v>
      </c>
      <c r="DZ476" s="2">
        <v>13.7</v>
      </c>
      <c r="EA476" s="2">
        <v>13.5</v>
      </c>
      <c r="EB476" s="2">
        <v>12.7</v>
      </c>
      <c r="EC476" s="2">
        <v>13.5</v>
      </c>
      <c r="ED476" s="2">
        <v>12.4</v>
      </c>
      <c r="EE476" s="2">
        <v>13</v>
      </c>
      <c r="EF476" s="2">
        <v>12.7</v>
      </c>
      <c r="EG476" s="2">
        <v>10.4</v>
      </c>
      <c r="EH476" s="2">
        <v>12.4</v>
      </c>
      <c r="EI476" s="2">
        <v>155</v>
      </c>
      <c r="EJ476" s="2">
        <v>180</v>
      </c>
      <c r="EK476" s="2">
        <v>190</v>
      </c>
      <c r="EL476" s="2">
        <v>150</v>
      </c>
      <c r="EM476" s="2">
        <v>175</v>
      </c>
      <c r="EN476" s="2">
        <v>145</v>
      </c>
      <c r="EO476" s="2">
        <v>175</v>
      </c>
      <c r="EP476" s="2">
        <v>160</v>
      </c>
      <c r="EQ476" s="2">
        <v>95</v>
      </c>
      <c r="ER476" s="2">
        <v>110</v>
      </c>
      <c r="ES476" s="2">
        <v>1</v>
      </c>
      <c r="ET476" s="2" t="s">
        <v>94</v>
      </c>
      <c r="EU476" s="2" t="s">
        <v>18</v>
      </c>
    </row>
    <row r="477" spans="1:151" x14ac:dyDescent="0.3">
      <c r="A477" s="2">
        <v>476</v>
      </c>
      <c r="B477" s="2">
        <v>3</v>
      </c>
      <c r="C477" s="2">
        <v>2</v>
      </c>
      <c r="D477" s="2">
        <v>14</v>
      </c>
      <c r="E477" s="2" t="s">
        <v>29</v>
      </c>
      <c r="F477" s="2" t="s">
        <v>33</v>
      </c>
      <c r="I477" s="2">
        <v>1</v>
      </c>
      <c r="J477" s="3">
        <v>43656</v>
      </c>
      <c r="K477" s="3">
        <v>44094</v>
      </c>
      <c r="L477" s="3" t="s">
        <v>191</v>
      </c>
      <c r="M477" s="7">
        <f t="shared" si="291"/>
        <v>438</v>
      </c>
      <c r="N477" s="7">
        <f t="shared" si="256"/>
        <v>14.6</v>
      </c>
      <c r="O477" s="3">
        <v>44274</v>
      </c>
      <c r="P477" s="7">
        <f t="shared" ref="P477:P486" si="296">O:O-K:K</f>
        <v>180</v>
      </c>
      <c r="Q477" s="7">
        <f t="shared" si="257"/>
        <v>6</v>
      </c>
      <c r="R477" s="2">
        <v>10</v>
      </c>
      <c r="S477" s="2">
        <v>338</v>
      </c>
      <c r="T477" s="2">
        <v>43.7</v>
      </c>
      <c r="U477" s="2">
        <v>10</v>
      </c>
      <c r="V477" s="2">
        <v>13.93</v>
      </c>
      <c r="W477" s="2">
        <v>10</v>
      </c>
      <c r="X477" s="2">
        <v>1</v>
      </c>
      <c r="Y477" s="2">
        <v>23</v>
      </c>
      <c r="Z477" s="2">
        <v>20.5</v>
      </c>
      <c r="AA477" s="2">
        <v>23.5</v>
      </c>
      <c r="AB477" s="2">
        <v>22.6</v>
      </c>
      <c r="AC477" s="2">
        <v>26</v>
      </c>
      <c r="AD477" s="2">
        <v>25</v>
      </c>
      <c r="AE477" s="2">
        <v>24.5</v>
      </c>
      <c r="AF477" s="2">
        <v>26.5</v>
      </c>
      <c r="AG477" s="2">
        <v>26</v>
      </c>
      <c r="AH477" s="2">
        <v>25.2</v>
      </c>
      <c r="AI477" s="2">
        <v>11</v>
      </c>
      <c r="AJ477" s="2">
        <v>11.5</v>
      </c>
      <c r="AK477" s="2">
        <v>11.6</v>
      </c>
      <c r="AL477" s="2">
        <v>10.6</v>
      </c>
      <c r="AM477" s="2">
        <v>11.4</v>
      </c>
      <c r="AN477" s="2">
        <v>11.6</v>
      </c>
      <c r="AO477" s="2">
        <v>12</v>
      </c>
      <c r="AP477" s="2">
        <v>12.5</v>
      </c>
      <c r="AQ477" s="2">
        <v>11</v>
      </c>
      <c r="AR477" s="2">
        <v>11.7</v>
      </c>
      <c r="AS477" s="2">
        <f t="shared" si="258"/>
        <v>11.49</v>
      </c>
      <c r="AT477" s="2">
        <f t="shared" si="259"/>
        <v>3.6592356687898087</v>
      </c>
      <c r="AU477" s="2">
        <v>110</v>
      </c>
      <c r="AV477" s="2">
        <v>100</v>
      </c>
      <c r="AW477" s="2">
        <v>130</v>
      </c>
      <c r="AX477" s="2">
        <v>110</v>
      </c>
      <c r="AY477" s="2">
        <v>150</v>
      </c>
      <c r="AZ477" s="2">
        <v>125</v>
      </c>
      <c r="BA477" s="2">
        <v>130</v>
      </c>
      <c r="BB477" s="2">
        <v>155</v>
      </c>
      <c r="BC477" s="2">
        <v>145</v>
      </c>
      <c r="BD477" s="2">
        <v>130</v>
      </c>
      <c r="BE477" s="2">
        <v>1</v>
      </c>
      <c r="BF477" s="2" t="s">
        <v>94</v>
      </c>
      <c r="BG477" s="2" t="s">
        <v>11</v>
      </c>
      <c r="BH477" s="3">
        <v>44299</v>
      </c>
      <c r="BI477" s="3" t="s">
        <v>189</v>
      </c>
      <c r="BJ477" s="3">
        <v>44517</v>
      </c>
      <c r="BK477" s="8">
        <f t="shared" ref="BK477" si="297">BJ:BJ-BH:BH</f>
        <v>218</v>
      </c>
      <c r="BL477" s="8">
        <f t="shared" ref="BL477" si="298">BK:BK/30</f>
        <v>7.2666666666666666</v>
      </c>
      <c r="BM477" s="8">
        <f t="shared" ref="BM477" si="299">BJ:BJ-O:O</f>
        <v>243</v>
      </c>
      <c r="BN477" s="9">
        <f t="shared" ref="BN477" si="300">BM:BM/30</f>
        <v>8.1</v>
      </c>
      <c r="DB477" s="3">
        <v>44299</v>
      </c>
      <c r="DC477" s="3" t="s">
        <v>189</v>
      </c>
      <c r="DD477" s="3">
        <v>44553</v>
      </c>
      <c r="DE477" s="8">
        <f t="shared" ref="DE477" si="301">DD:DD-DB:DB</f>
        <v>254</v>
      </c>
      <c r="DF477" s="8">
        <f t="shared" ref="DF477" si="302">DE477/30</f>
        <v>8.4666666666666668</v>
      </c>
      <c r="DG477" s="8">
        <f t="shared" ref="DG477" si="303">DD:DD-BJ:BJ</f>
        <v>36</v>
      </c>
      <c r="DH477" s="9">
        <f t="shared" ref="DH477" si="304">DG:DG/30</f>
        <v>1.2</v>
      </c>
    </row>
    <row r="478" spans="1:151" x14ac:dyDescent="0.3">
      <c r="A478" s="2">
        <v>477</v>
      </c>
      <c r="B478" s="2">
        <v>3</v>
      </c>
      <c r="C478" s="2">
        <v>3</v>
      </c>
      <c r="D478" s="2">
        <v>14</v>
      </c>
      <c r="E478" s="2" t="s">
        <v>29</v>
      </c>
      <c r="F478" s="2" t="s">
        <v>33</v>
      </c>
      <c r="I478" s="2">
        <v>1</v>
      </c>
      <c r="J478" s="3">
        <v>43656</v>
      </c>
      <c r="K478" s="3">
        <v>44114</v>
      </c>
      <c r="L478" s="3" t="s">
        <v>191</v>
      </c>
      <c r="M478" s="7">
        <f t="shared" si="291"/>
        <v>458</v>
      </c>
      <c r="N478" s="7">
        <f t="shared" si="256"/>
        <v>15.266666666666667</v>
      </c>
      <c r="O478" s="3">
        <v>44221</v>
      </c>
      <c r="P478" s="7">
        <f t="shared" si="296"/>
        <v>107</v>
      </c>
      <c r="Q478" s="7">
        <f t="shared" si="257"/>
        <v>3.5666666666666669</v>
      </c>
      <c r="R478" s="2">
        <v>8</v>
      </c>
      <c r="S478" s="2">
        <v>352</v>
      </c>
      <c r="T478" s="2">
        <v>50.5</v>
      </c>
      <c r="U478" s="2">
        <v>9</v>
      </c>
      <c r="V478" s="2">
        <v>22.9</v>
      </c>
      <c r="W478" s="2">
        <v>8</v>
      </c>
      <c r="X478" s="2" t="s">
        <v>113</v>
      </c>
      <c r="Y478" s="2">
        <v>21.3</v>
      </c>
      <c r="Z478" s="2">
        <v>25.5</v>
      </c>
      <c r="AA478" s="2">
        <v>24</v>
      </c>
      <c r="AB478" s="2">
        <v>28</v>
      </c>
      <c r="AC478" s="2">
        <v>27.5</v>
      </c>
      <c r="AD478" s="2">
        <v>27.6</v>
      </c>
      <c r="AE478" s="2">
        <v>21</v>
      </c>
      <c r="AF478" s="2">
        <v>26.5</v>
      </c>
      <c r="AG478" s="2">
        <v>27</v>
      </c>
      <c r="AH478" s="2">
        <v>24.6</v>
      </c>
      <c r="AI478" s="2">
        <v>13</v>
      </c>
      <c r="AJ478" s="2">
        <v>14.8</v>
      </c>
      <c r="AK478" s="2">
        <v>13.5</v>
      </c>
      <c r="AL478" s="2">
        <v>13</v>
      </c>
      <c r="AM478" s="2">
        <v>13</v>
      </c>
      <c r="AN478" s="2">
        <v>14</v>
      </c>
      <c r="AO478" s="2">
        <v>12.6</v>
      </c>
      <c r="AP478" s="2">
        <v>13.6</v>
      </c>
      <c r="AQ478" s="2">
        <v>13.4</v>
      </c>
      <c r="AR478" s="2">
        <v>12.4</v>
      </c>
      <c r="AS478" s="2">
        <f t="shared" si="258"/>
        <v>13.329999999999998</v>
      </c>
      <c r="AT478" s="2">
        <f t="shared" si="259"/>
        <v>4.2452229299363049</v>
      </c>
      <c r="AU478" s="2">
        <v>170</v>
      </c>
      <c r="AV478" s="2">
        <v>230</v>
      </c>
      <c r="AW478" s="2">
        <v>195</v>
      </c>
      <c r="AX478" s="2">
        <v>230</v>
      </c>
      <c r="AY478" s="2">
        <v>230</v>
      </c>
      <c r="AZ478" s="2">
        <v>245</v>
      </c>
      <c r="BA478" s="2">
        <v>155</v>
      </c>
      <c r="BB478" s="2">
        <v>235</v>
      </c>
      <c r="BC478" s="2">
        <v>230</v>
      </c>
      <c r="BD478" s="2">
        <v>165</v>
      </c>
      <c r="BE478" s="2">
        <v>1</v>
      </c>
      <c r="BF478" s="2" t="s">
        <v>94</v>
      </c>
      <c r="BG478" s="2" t="s">
        <v>11</v>
      </c>
      <c r="BH478" s="3">
        <v>44508</v>
      </c>
      <c r="BI478" s="3" t="s">
        <v>192</v>
      </c>
      <c r="BJ478" s="3">
        <v>44578</v>
      </c>
      <c r="BK478" s="8">
        <f t="shared" si="260"/>
        <v>70</v>
      </c>
      <c r="BL478" s="8">
        <f t="shared" si="261"/>
        <v>2.3333333333333335</v>
      </c>
      <c r="BM478" s="8">
        <f t="shared" si="262"/>
        <v>357</v>
      </c>
      <c r="BN478" s="9">
        <f t="shared" si="286"/>
        <v>11.9</v>
      </c>
      <c r="BO478" s="2">
        <v>394</v>
      </c>
      <c r="BP478" s="2">
        <v>54.3</v>
      </c>
      <c r="BQ478" s="2">
        <v>11</v>
      </c>
      <c r="BR478" s="2">
        <v>12.074999999999999</v>
      </c>
      <c r="BS478" s="2">
        <v>10</v>
      </c>
      <c r="BT478" s="2">
        <v>1</v>
      </c>
      <c r="BU478" s="2">
        <v>22</v>
      </c>
      <c r="BV478" s="2">
        <v>20</v>
      </c>
      <c r="BW478" s="2">
        <v>22.5</v>
      </c>
      <c r="BX478" s="2">
        <v>19</v>
      </c>
      <c r="BY478" s="2">
        <v>20.5</v>
      </c>
      <c r="BZ478" s="2">
        <v>20</v>
      </c>
      <c r="CA478" s="2">
        <v>19.399999999999999</v>
      </c>
      <c r="CB478" s="2">
        <v>18.5</v>
      </c>
      <c r="CC478" s="2">
        <v>19</v>
      </c>
      <c r="CD478" s="2">
        <v>18</v>
      </c>
      <c r="CE478" s="2">
        <v>9.5</v>
      </c>
      <c r="CF478" s="2">
        <v>9.6</v>
      </c>
      <c r="CG478" s="2">
        <v>9.3000000000000007</v>
      </c>
      <c r="CH478" s="2">
        <v>8.5</v>
      </c>
      <c r="CI478" s="2">
        <v>9.6</v>
      </c>
      <c r="CJ478" s="2">
        <v>9.1999999999999993</v>
      </c>
      <c r="CK478" s="2">
        <v>9</v>
      </c>
      <c r="CL478" s="2">
        <v>9.3000000000000007</v>
      </c>
      <c r="CM478" s="2">
        <v>9</v>
      </c>
      <c r="CN478" s="2">
        <v>8.4</v>
      </c>
      <c r="CO478" s="2">
        <v>85</v>
      </c>
      <c r="CP478" s="2">
        <v>75</v>
      </c>
      <c r="CQ478" s="2">
        <v>80</v>
      </c>
      <c r="CR478" s="2">
        <v>60</v>
      </c>
      <c r="CS478" s="2">
        <v>75</v>
      </c>
      <c r="CT478" s="2">
        <v>70</v>
      </c>
      <c r="CU478" s="2">
        <v>70</v>
      </c>
      <c r="CV478" s="2">
        <v>65</v>
      </c>
      <c r="CW478" s="2">
        <v>65</v>
      </c>
      <c r="CX478" s="2">
        <v>50</v>
      </c>
      <c r="CY478" s="2" t="s">
        <v>123</v>
      </c>
      <c r="CZ478" s="2" t="s">
        <v>94</v>
      </c>
      <c r="DA478" s="2" t="s">
        <v>12</v>
      </c>
    </row>
    <row r="479" spans="1:151" x14ac:dyDescent="0.3">
      <c r="A479" s="2">
        <v>478</v>
      </c>
      <c r="B479" s="2">
        <v>3</v>
      </c>
      <c r="C479" s="2">
        <v>1</v>
      </c>
      <c r="D479" s="2">
        <v>14</v>
      </c>
      <c r="E479" s="2" t="s">
        <v>55</v>
      </c>
      <c r="F479" s="2" t="s">
        <v>33</v>
      </c>
      <c r="I479" s="2">
        <v>1</v>
      </c>
      <c r="J479" s="3">
        <v>43656</v>
      </c>
      <c r="K479" s="3">
        <v>44103</v>
      </c>
      <c r="L479" s="3" t="s">
        <v>191</v>
      </c>
      <c r="M479" s="7">
        <f t="shared" si="291"/>
        <v>447</v>
      </c>
      <c r="N479" s="7">
        <f t="shared" si="256"/>
        <v>14.9</v>
      </c>
      <c r="O479" s="3">
        <v>44198</v>
      </c>
      <c r="P479" s="7">
        <f t="shared" si="296"/>
        <v>95</v>
      </c>
      <c r="Q479" s="7">
        <f t="shared" si="257"/>
        <v>3.1666666666666665</v>
      </c>
      <c r="R479" s="2">
        <v>7</v>
      </c>
      <c r="S479" s="2">
        <v>369</v>
      </c>
      <c r="T479" s="2">
        <v>54.7</v>
      </c>
      <c r="U479" s="2">
        <v>13</v>
      </c>
      <c r="V479" s="2">
        <v>19.035</v>
      </c>
      <c r="W479" s="2">
        <v>9</v>
      </c>
      <c r="X479" s="2">
        <v>2</v>
      </c>
      <c r="Y479" s="2">
        <v>22</v>
      </c>
      <c r="Z479" s="2">
        <v>20.8</v>
      </c>
      <c r="AA479" s="2">
        <v>25</v>
      </c>
      <c r="AB479" s="2">
        <v>23.6</v>
      </c>
      <c r="AC479" s="2">
        <v>24</v>
      </c>
      <c r="AD479" s="2">
        <v>21</v>
      </c>
      <c r="AE479" s="2">
        <v>23</v>
      </c>
      <c r="AF479" s="2">
        <v>19.399999999999999</v>
      </c>
      <c r="AG479" s="2">
        <v>23</v>
      </c>
      <c r="AH479" s="2">
        <v>22.4</v>
      </c>
      <c r="AI479" s="2">
        <v>12.4</v>
      </c>
      <c r="AJ479" s="2">
        <v>11.3</v>
      </c>
      <c r="AK479" s="2">
        <v>13.2</v>
      </c>
      <c r="AL479" s="2">
        <v>11.8</v>
      </c>
      <c r="AM479" s="2">
        <v>12</v>
      </c>
      <c r="AN479" s="2">
        <v>12.6</v>
      </c>
      <c r="AO479" s="2">
        <v>11.7</v>
      </c>
      <c r="AP479" s="2">
        <v>11.6</v>
      </c>
      <c r="AQ479" s="2">
        <v>12.4</v>
      </c>
      <c r="AR479" s="2">
        <v>11.8</v>
      </c>
      <c r="AS479" s="2">
        <f t="shared" si="258"/>
        <v>12.08</v>
      </c>
      <c r="AT479" s="2">
        <f t="shared" si="259"/>
        <v>3.8471337579617835</v>
      </c>
      <c r="AU479" s="2">
        <v>175</v>
      </c>
      <c r="AV479" s="2">
        <v>140</v>
      </c>
      <c r="AW479" s="2">
        <v>165</v>
      </c>
      <c r="AX479" s="2">
        <v>150</v>
      </c>
      <c r="AY479" s="2">
        <v>185</v>
      </c>
      <c r="AZ479" s="2">
        <v>165</v>
      </c>
      <c r="BA479" s="2">
        <v>160</v>
      </c>
      <c r="BB479" s="2">
        <v>110</v>
      </c>
      <c r="BC479" s="2">
        <v>160</v>
      </c>
      <c r="BD479" s="2">
        <v>155</v>
      </c>
      <c r="BE479" s="2">
        <v>1</v>
      </c>
      <c r="BF479" s="2" t="s">
        <v>94</v>
      </c>
      <c r="BG479" s="2" t="s">
        <v>11</v>
      </c>
      <c r="BH479" s="3"/>
      <c r="BJ479" s="3">
        <v>44691</v>
      </c>
      <c r="BM479" s="8">
        <f t="shared" si="262"/>
        <v>493</v>
      </c>
      <c r="BN479" s="9">
        <f t="shared" si="286"/>
        <v>16.433333333333334</v>
      </c>
      <c r="BO479" s="2">
        <v>367</v>
      </c>
      <c r="BP479" s="2">
        <v>45.2</v>
      </c>
      <c r="BQ479" s="2">
        <v>8</v>
      </c>
      <c r="BR479" s="2">
        <v>15.285</v>
      </c>
      <c r="BS479" s="2">
        <v>10</v>
      </c>
      <c r="BT479" s="2">
        <v>2</v>
      </c>
      <c r="BU479" s="2">
        <v>20</v>
      </c>
      <c r="BV479" s="2">
        <v>20.8</v>
      </c>
      <c r="BW479" s="2">
        <v>20</v>
      </c>
      <c r="BX479" s="2">
        <v>22</v>
      </c>
      <c r="BY479" s="2">
        <v>21</v>
      </c>
      <c r="BZ479" s="2">
        <v>20</v>
      </c>
      <c r="CA479" s="2">
        <v>20.5</v>
      </c>
      <c r="CB479" s="2">
        <v>16.5</v>
      </c>
      <c r="CC479" s="2">
        <v>19</v>
      </c>
      <c r="CD479" s="2">
        <v>17.5</v>
      </c>
      <c r="CE479" s="2">
        <v>11.7</v>
      </c>
      <c r="CF479" s="2">
        <v>11.5</v>
      </c>
      <c r="CG479" s="2">
        <v>11.6</v>
      </c>
      <c r="CH479" s="2">
        <v>11.3</v>
      </c>
      <c r="CI479" s="2">
        <v>10.8</v>
      </c>
      <c r="CJ479" s="2">
        <v>10.199999999999999</v>
      </c>
      <c r="CK479" s="2">
        <v>11.4</v>
      </c>
      <c r="CL479" s="2">
        <v>11.5</v>
      </c>
      <c r="CM479" s="2">
        <v>11.3</v>
      </c>
      <c r="CN479" s="2">
        <v>10.6</v>
      </c>
      <c r="CO479" s="2">
        <v>120</v>
      </c>
      <c r="CP479" s="2">
        <v>125</v>
      </c>
      <c r="CQ479" s="2">
        <v>120</v>
      </c>
      <c r="CR479" s="2">
        <v>130</v>
      </c>
      <c r="CS479" s="2">
        <v>125</v>
      </c>
      <c r="CT479" s="2">
        <v>115</v>
      </c>
      <c r="CU479" s="2">
        <v>120</v>
      </c>
      <c r="CV479" s="2">
        <v>95</v>
      </c>
      <c r="CW479" s="2">
        <v>105</v>
      </c>
      <c r="CX479" s="2">
        <v>90</v>
      </c>
      <c r="CY479" s="2">
        <v>1</v>
      </c>
      <c r="CZ479" s="2" t="s">
        <v>94</v>
      </c>
      <c r="DA479" s="2" t="s">
        <v>12</v>
      </c>
    </row>
    <row r="480" spans="1:151" x14ac:dyDescent="0.3">
      <c r="A480" s="2">
        <v>479</v>
      </c>
      <c r="B480" s="2">
        <v>3</v>
      </c>
      <c r="C480" s="2">
        <v>2</v>
      </c>
      <c r="D480" s="2">
        <v>14</v>
      </c>
      <c r="E480" s="2" t="s">
        <v>55</v>
      </c>
      <c r="F480" s="2" t="s">
        <v>33</v>
      </c>
      <c r="I480" s="2">
        <v>1</v>
      </c>
      <c r="J480" s="3">
        <v>43656</v>
      </c>
      <c r="K480" s="3">
        <v>44071</v>
      </c>
      <c r="L480" s="3" t="s">
        <v>190</v>
      </c>
      <c r="M480" s="7">
        <f t="shared" si="291"/>
        <v>415</v>
      </c>
      <c r="N480" s="7">
        <f t="shared" si="256"/>
        <v>13.833333333333334</v>
      </c>
      <c r="O480" s="3">
        <v>44165</v>
      </c>
      <c r="P480" s="7">
        <f t="shared" si="296"/>
        <v>94</v>
      </c>
      <c r="Q480" s="7">
        <f t="shared" si="257"/>
        <v>3.1333333333333333</v>
      </c>
      <c r="R480" s="2">
        <v>8</v>
      </c>
      <c r="S480" s="2">
        <v>385</v>
      </c>
      <c r="T480" s="2">
        <v>61.4</v>
      </c>
      <c r="U480" s="2">
        <v>12</v>
      </c>
      <c r="V480" s="2">
        <v>26</v>
      </c>
      <c r="W480" s="2">
        <v>11</v>
      </c>
      <c r="X480" s="2">
        <v>2</v>
      </c>
      <c r="Y480" s="2">
        <v>27</v>
      </c>
      <c r="Z480" s="2">
        <v>23</v>
      </c>
      <c r="AA480" s="2">
        <v>27.5</v>
      </c>
      <c r="AB480" s="2">
        <v>16</v>
      </c>
      <c r="AC480" s="2">
        <v>22</v>
      </c>
      <c r="AD480" s="2">
        <v>27</v>
      </c>
      <c r="AE480" s="2">
        <v>28</v>
      </c>
      <c r="AF480" s="2">
        <v>28</v>
      </c>
      <c r="AG480" s="2">
        <v>24</v>
      </c>
      <c r="AH480" s="2">
        <v>25.7</v>
      </c>
      <c r="AI480" s="2">
        <v>11.8</v>
      </c>
      <c r="AJ480" s="2">
        <v>11.6</v>
      </c>
      <c r="AK480" s="2">
        <v>10.3</v>
      </c>
      <c r="AL480" s="2">
        <v>8.4</v>
      </c>
      <c r="AM480" s="2">
        <v>10.5</v>
      </c>
      <c r="AN480" s="2">
        <v>12</v>
      </c>
      <c r="AO480" s="2">
        <v>11</v>
      </c>
      <c r="AP480" s="2">
        <v>10.7</v>
      </c>
      <c r="AQ480" s="2">
        <v>11.8</v>
      </c>
      <c r="AR480" s="2">
        <v>11.6</v>
      </c>
      <c r="AS480" s="2">
        <f t="shared" si="258"/>
        <v>10.969999999999999</v>
      </c>
      <c r="AT480" s="2">
        <f t="shared" si="259"/>
        <v>3.493630573248407</v>
      </c>
      <c r="AU480" s="2">
        <v>165</v>
      </c>
      <c r="AV480" s="2">
        <v>151</v>
      </c>
      <c r="AW480" s="2">
        <v>158</v>
      </c>
      <c r="AX480" s="2">
        <v>138</v>
      </c>
      <c r="AY480" s="2">
        <v>110</v>
      </c>
      <c r="AZ480" s="2">
        <v>175</v>
      </c>
      <c r="BA480" s="2">
        <v>168</v>
      </c>
      <c r="BB480" s="2">
        <v>172</v>
      </c>
      <c r="BC480" s="2">
        <v>148</v>
      </c>
      <c r="BD480" s="2">
        <v>152</v>
      </c>
      <c r="BE480" s="2">
        <v>1</v>
      </c>
      <c r="BF480" s="2" t="s">
        <v>94</v>
      </c>
      <c r="BG480" s="2" t="s">
        <v>11</v>
      </c>
      <c r="BH480" s="3">
        <v>44295</v>
      </c>
      <c r="BI480" s="3" t="s">
        <v>189</v>
      </c>
      <c r="BJ480" s="3">
        <v>44466</v>
      </c>
      <c r="BK480" s="8">
        <f t="shared" si="260"/>
        <v>171</v>
      </c>
      <c r="BL480" s="8">
        <f t="shared" si="261"/>
        <v>5.7</v>
      </c>
      <c r="BM480" s="8">
        <f t="shared" si="262"/>
        <v>301</v>
      </c>
      <c r="BN480" s="9">
        <f t="shared" si="286"/>
        <v>10.033333333333333</v>
      </c>
      <c r="BO480" s="2">
        <v>431</v>
      </c>
      <c r="BP480" s="2">
        <v>71.3</v>
      </c>
      <c r="BQ480" s="2">
        <v>9</v>
      </c>
      <c r="BR480" s="2">
        <v>33.450000000000003</v>
      </c>
      <c r="BS480" s="2">
        <v>12</v>
      </c>
      <c r="BT480" s="2">
        <v>2</v>
      </c>
      <c r="BU480" s="2">
        <v>26.5</v>
      </c>
      <c r="BV480" s="2">
        <v>26.7</v>
      </c>
      <c r="BW480" s="2">
        <v>27.3</v>
      </c>
      <c r="BX480" s="2">
        <v>28</v>
      </c>
      <c r="BY480" s="2">
        <v>27.8</v>
      </c>
      <c r="BZ480" s="2">
        <v>25.6</v>
      </c>
      <c r="CA480" s="2">
        <v>28.2</v>
      </c>
      <c r="CB480" s="2">
        <v>23</v>
      </c>
      <c r="CC480" s="2">
        <v>22.5</v>
      </c>
      <c r="CD480" s="2">
        <v>22.6</v>
      </c>
      <c r="CE480" s="2">
        <v>12.7</v>
      </c>
      <c r="CF480" s="2">
        <v>13.4</v>
      </c>
      <c r="CG480" s="2">
        <v>12.4</v>
      </c>
      <c r="CH480" s="2">
        <v>12</v>
      </c>
      <c r="CI480" s="2">
        <v>12.8</v>
      </c>
      <c r="CJ480" s="2">
        <v>13</v>
      </c>
      <c r="CK480" s="2">
        <v>11.8</v>
      </c>
      <c r="CL480" s="2">
        <v>11.5</v>
      </c>
      <c r="CM480" s="2">
        <v>12.7</v>
      </c>
      <c r="CN480" s="2">
        <v>11.5</v>
      </c>
      <c r="CO480" s="2">
        <v>190</v>
      </c>
      <c r="CP480" s="2">
        <v>210</v>
      </c>
      <c r="CQ480" s="2">
        <v>195</v>
      </c>
      <c r="CR480" s="2">
        <v>195</v>
      </c>
      <c r="CS480" s="2">
        <v>210</v>
      </c>
      <c r="CT480" s="2">
        <v>200</v>
      </c>
      <c r="CU480" s="2">
        <v>190</v>
      </c>
      <c r="CV480" s="2">
        <v>150</v>
      </c>
      <c r="CW480" s="2">
        <v>175</v>
      </c>
      <c r="CX480" s="2">
        <v>135</v>
      </c>
      <c r="CY480" s="2" t="s">
        <v>126</v>
      </c>
      <c r="CZ480" s="2" t="s">
        <v>94</v>
      </c>
      <c r="DA480" s="2" t="s">
        <v>12</v>
      </c>
    </row>
    <row r="481" spans="1:151" x14ac:dyDescent="0.3">
      <c r="A481" s="2">
        <v>480</v>
      </c>
      <c r="B481" s="2">
        <v>3</v>
      </c>
      <c r="C481" s="2">
        <v>3</v>
      </c>
      <c r="D481" s="2">
        <v>14</v>
      </c>
      <c r="E481" s="2" t="s">
        <v>55</v>
      </c>
      <c r="F481" s="2" t="s">
        <v>33</v>
      </c>
      <c r="I481" s="2">
        <v>1</v>
      </c>
      <c r="J481" s="3">
        <v>43656</v>
      </c>
      <c r="K481" s="3">
        <v>44322</v>
      </c>
      <c r="L481" s="3" t="s">
        <v>189</v>
      </c>
      <c r="M481" s="7">
        <f t="shared" si="291"/>
        <v>666</v>
      </c>
      <c r="N481" s="7">
        <f t="shared" si="256"/>
        <v>22.2</v>
      </c>
      <c r="O481" s="3">
        <v>44524</v>
      </c>
      <c r="P481" s="7">
        <f t="shared" si="296"/>
        <v>202</v>
      </c>
      <c r="Q481" s="7">
        <f t="shared" si="257"/>
        <v>6.7333333333333334</v>
      </c>
      <c r="R481" s="2">
        <v>7</v>
      </c>
      <c r="S481" s="2">
        <v>346</v>
      </c>
      <c r="T481" s="2">
        <v>48</v>
      </c>
      <c r="U481" s="2">
        <v>9</v>
      </c>
      <c r="V481" s="2">
        <v>8.8249999999999993</v>
      </c>
      <c r="W481" s="2">
        <v>8</v>
      </c>
      <c r="X481" s="2">
        <v>1</v>
      </c>
      <c r="Y481" s="2">
        <v>18.2</v>
      </c>
      <c r="Z481" s="2">
        <v>18.5</v>
      </c>
      <c r="AA481" s="2">
        <v>20</v>
      </c>
      <c r="AB481" s="2">
        <v>18</v>
      </c>
      <c r="AC481" s="2">
        <v>19</v>
      </c>
      <c r="AD481" s="2">
        <v>21.5</v>
      </c>
      <c r="AE481" s="2">
        <v>18</v>
      </c>
      <c r="AF481" s="2">
        <v>18.399999999999999</v>
      </c>
      <c r="AG481" s="2">
        <v>17.5</v>
      </c>
      <c r="AH481" s="2">
        <v>16.8</v>
      </c>
      <c r="AI481" s="2">
        <v>9.4</v>
      </c>
      <c r="AJ481" s="2">
        <v>10</v>
      </c>
      <c r="AK481" s="2">
        <v>9.1999999999999993</v>
      </c>
      <c r="AL481" s="2">
        <v>9.5</v>
      </c>
      <c r="AM481" s="2">
        <v>9.4</v>
      </c>
      <c r="AN481" s="2">
        <v>10</v>
      </c>
      <c r="AO481" s="2">
        <v>9.1999999999999993</v>
      </c>
      <c r="AP481" s="2">
        <v>9.6</v>
      </c>
      <c r="AQ481" s="2">
        <v>9.1999999999999993</v>
      </c>
      <c r="AR481" s="2">
        <v>9.4</v>
      </c>
      <c r="AS481" s="2">
        <f t="shared" si="258"/>
        <v>9.4899999999999984</v>
      </c>
      <c r="AT481" s="2">
        <f t="shared" si="259"/>
        <v>3.0222929936305727</v>
      </c>
      <c r="AU481" s="2">
        <v>75</v>
      </c>
      <c r="AV481" s="2">
        <v>80</v>
      </c>
      <c r="AW481" s="2">
        <v>80</v>
      </c>
      <c r="AX481" s="2">
        <v>75</v>
      </c>
      <c r="AY481" s="2">
        <v>80</v>
      </c>
      <c r="AZ481" s="2">
        <v>85</v>
      </c>
      <c r="BA481" s="2">
        <v>75</v>
      </c>
      <c r="BB481" s="2">
        <v>80</v>
      </c>
      <c r="BC481" s="2">
        <v>65</v>
      </c>
      <c r="BD481" s="2">
        <v>60</v>
      </c>
      <c r="BE481" s="2">
        <v>1</v>
      </c>
      <c r="BF481" s="2" t="s">
        <v>94</v>
      </c>
      <c r="BG481" s="2" t="s">
        <v>11</v>
      </c>
      <c r="BH481" s="3"/>
    </row>
    <row r="482" spans="1:151" x14ac:dyDescent="0.3">
      <c r="A482" s="2">
        <v>481</v>
      </c>
      <c r="B482" s="2">
        <v>3</v>
      </c>
      <c r="C482" s="2">
        <v>1</v>
      </c>
      <c r="D482" s="2">
        <v>14</v>
      </c>
      <c r="E482" s="2" t="s">
        <v>47</v>
      </c>
      <c r="F482" s="2" t="s">
        <v>48</v>
      </c>
      <c r="G482" s="2" t="s">
        <v>15</v>
      </c>
      <c r="H482" s="2">
        <v>1</v>
      </c>
      <c r="J482" s="3">
        <v>43104</v>
      </c>
      <c r="K482" s="3">
        <v>43660</v>
      </c>
      <c r="L482" s="3" t="s">
        <v>190</v>
      </c>
      <c r="M482" s="7">
        <f t="shared" si="291"/>
        <v>556</v>
      </c>
      <c r="N482" s="7">
        <f t="shared" si="256"/>
        <v>18.533333333333335</v>
      </c>
      <c r="O482" s="3">
        <v>43815</v>
      </c>
      <c r="P482" s="7">
        <f t="shared" si="296"/>
        <v>155</v>
      </c>
      <c r="Q482" s="7">
        <f t="shared" si="257"/>
        <v>5.166666666666667</v>
      </c>
      <c r="R482" s="2">
        <v>10</v>
      </c>
      <c r="S482" s="2">
        <v>215</v>
      </c>
      <c r="T482" s="2">
        <v>29</v>
      </c>
      <c r="U482" s="2">
        <v>6</v>
      </c>
      <c r="V482" s="2">
        <v>2.0270000000000001</v>
      </c>
      <c r="W482" s="2">
        <v>4</v>
      </c>
      <c r="X482" s="2">
        <v>1</v>
      </c>
      <c r="Y482" s="2">
        <v>13.4</v>
      </c>
      <c r="Z482" s="2">
        <v>12.4</v>
      </c>
      <c r="AA482" s="2">
        <v>11</v>
      </c>
      <c r="AB482" s="2">
        <v>10</v>
      </c>
      <c r="AC482" s="2">
        <v>11.7</v>
      </c>
      <c r="AD482" s="2">
        <v>10.5</v>
      </c>
      <c r="AE482" s="2">
        <v>10.8</v>
      </c>
      <c r="AF482" s="2">
        <v>11.8</v>
      </c>
      <c r="AG482" s="2">
        <v>10.8</v>
      </c>
      <c r="AH482" s="2">
        <v>11.7</v>
      </c>
      <c r="AI482" s="2">
        <v>9.1999999999999993</v>
      </c>
      <c r="AJ482" s="2">
        <v>9</v>
      </c>
      <c r="AK482" s="2">
        <v>9</v>
      </c>
      <c r="AL482" s="2">
        <v>9</v>
      </c>
      <c r="AM482" s="2">
        <v>8.8000000000000007</v>
      </c>
      <c r="AN482" s="2">
        <v>9.4</v>
      </c>
      <c r="AO482" s="2">
        <v>9.1999999999999993</v>
      </c>
      <c r="AP482" s="2">
        <v>9</v>
      </c>
      <c r="AQ482" s="2">
        <v>9</v>
      </c>
      <c r="AR482" s="2">
        <v>9</v>
      </c>
      <c r="AS482" s="2">
        <f t="shared" si="258"/>
        <v>9.0599999999999987</v>
      </c>
      <c r="AT482" s="2">
        <f t="shared" si="259"/>
        <v>2.8853503184713372</v>
      </c>
      <c r="AU482" s="2">
        <v>42</v>
      </c>
      <c r="AV482" s="2">
        <v>43</v>
      </c>
      <c r="AW482" s="2">
        <v>35</v>
      </c>
      <c r="AX482" s="2">
        <v>37</v>
      </c>
      <c r="AY482" s="2">
        <v>36</v>
      </c>
      <c r="AZ482" s="2">
        <v>38</v>
      </c>
      <c r="BA482" s="2">
        <v>41</v>
      </c>
      <c r="BB482" s="2">
        <v>43</v>
      </c>
      <c r="BC482" s="2">
        <v>42</v>
      </c>
      <c r="BD482" s="2">
        <v>41</v>
      </c>
      <c r="BG482" s="2" t="s">
        <v>11</v>
      </c>
      <c r="BH482" s="3">
        <v>43809</v>
      </c>
      <c r="BI482" s="3" t="s">
        <v>192</v>
      </c>
      <c r="BJ482" s="3">
        <v>43973</v>
      </c>
      <c r="BK482" s="8">
        <f t="shared" si="260"/>
        <v>164</v>
      </c>
      <c r="BL482" s="8">
        <f t="shared" si="261"/>
        <v>5.4666666666666668</v>
      </c>
      <c r="BM482" s="8">
        <f t="shared" si="262"/>
        <v>158</v>
      </c>
      <c r="BN482" s="9">
        <f t="shared" si="286"/>
        <v>5.2666666666666666</v>
      </c>
      <c r="BO482" s="2">
        <v>212.3</v>
      </c>
      <c r="BP482" s="2">
        <v>32.5</v>
      </c>
      <c r="BQ482" s="2">
        <v>11</v>
      </c>
      <c r="BR482" s="2">
        <v>5.4089999999999998</v>
      </c>
      <c r="BS482" s="2">
        <v>7</v>
      </c>
      <c r="BT482" s="2">
        <v>2</v>
      </c>
      <c r="BU482" s="2">
        <v>14.7</v>
      </c>
      <c r="BV482" s="2">
        <v>15</v>
      </c>
      <c r="BW482" s="2">
        <v>15.9</v>
      </c>
      <c r="BX482" s="2">
        <v>14.3</v>
      </c>
      <c r="BY482" s="2">
        <v>14.8</v>
      </c>
      <c r="BZ482" s="2">
        <v>14</v>
      </c>
      <c r="CA482" s="2">
        <v>15.3</v>
      </c>
      <c r="CB482" s="2">
        <v>14.7</v>
      </c>
      <c r="CC482" s="2">
        <v>16.5</v>
      </c>
      <c r="CD482" s="2">
        <v>15.5</v>
      </c>
      <c r="CE482" s="2">
        <v>10.5</v>
      </c>
      <c r="CF482" s="2">
        <v>10.4</v>
      </c>
      <c r="CG482" s="2">
        <v>9.8000000000000007</v>
      </c>
      <c r="CH482" s="2">
        <v>10.5</v>
      </c>
      <c r="CI482" s="2">
        <v>10</v>
      </c>
      <c r="CJ482" s="2">
        <v>9.5</v>
      </c>
      <c r="CK482" s="2">
        <v>10.6</v>
      </c>
      <c r="CL482" s="2">
        <v>9.6</v>
      </c>
      <c r="CM482" s="2">
        <v>10.4</v>
      </c>
      <c r="CN482" s="2">
        <v>10.199999999999999</v>
      </c>
      <c r="CO482" s="2">
        <v>66</v>
      </c>
      <c r="CP482" s="2">
        <v>60</v>
      </c>
      <c r="CQ482" s="2">
        <v>67</v>
      </c>
      <c r="CR482" s="2">
        <v>65</v>
      </c>
      <c r="CS482" s="2">
        <v>60</v>
      </c>
      <c r="CT482" s="2">
        <v>55</v>
      </c>
      <c r="CU482" s="2">
        <v>66</v>
      </c>
      <c r="CV482" s="2">
        <v>63</v>
      </c>
      <c r="CW482" s="2">
        <v>71</v>
      </c>
      <c r="CX482" s="2">
        <v>68</v>
      </c>
      <c r="DA482" s="2" t="s">
        <v>12</v>
      </c>
      <c r="DB482" s="3">
        <v>43885</v>
      </c>
      <c r="DC482" s="3" t="s">
        <v>188</v>
      </c>
      <c r="DD482" s="3">
        <v>44053</v>
      </c>
      <c r="DE482" s="8">
        <f t="shared" ref="DE482" si="305">DD:DD-DB:DB</f>
        <v>168</v>
      </c>
      <c r="DF482" s="8">
        <f t="shared" ref="DF482" si="306">DE482/30</f>
        <v>5.6</v>
      </c>
      <c r="DG482" s="8">
        <f t="shared" ref="DG482" si="307">DD:DD-BJ:BJ</f>
        <v>80</v>
      </c>
      <c r="DH482" s="9">
        <f t="shared" ref="DH482" si="308">DG:DG/30</f>
        <v>2.6666666666666665</v>
      </c>
      <c r="DI482" s="2">
        <v>275</v>
      </c>
      <c r="DJ482" s="2">
        <v>48.2</v>
      </c>
      <c r="DK482" s="2">
        <v>8</v>
      </c>
      <c r="DL482" s="2">
        <v>20</v>
      </c>
      <c r="DM482" s="2">
        <v>9</v>
      </c>
      <c r="DN482" s="2">
        <v>2</v>
      </c>
      <c r="DO482" s="2">
        <v>19</v>
      </c>
      <c r="DP482" s="2">
        <v>18.7</v>
      </c>
      <c r="DQ482" s="2">
        <v>17</v>
      </c>
      <c r="DR482" s="2">
        <v>16.8</v>
      </c>
      <c r="DS482" s="2">
        <v>18.7</v>
      </c>
      <c r="DT482" s="2">
        <v>17.8</v>
      </c>
      <c r="DU482" s="2">
        <v>19.2</v>
      </c>
      <c r="DV482" s="2">
        <v>18.8</v>
      </c>
      <c r="DW482" s="2">
        <v>17</v>
      </c>
      <c r="DX482" s="2">
        <v>18.8</v>
      </c>
      <c r="DY482" s="2">
        <v>11</v>
      </c>
      <c r="DZ482" s="2">
        <v>10.5</v>
      </c>
      <c r="EA482" s="2">
        <v>10.4</v>
      </c>
      <c r="EB482" s="2">
        <v>10</v>
      </c>
      <c r="EC482" s="2">
        <v>11.5</v>
      </c>
      <c r="ED482" s="2">
        <v>10.4</v>
      </c>
      <c r="EE482" s="2">
        <v>11.4</v>
      </c>
      <c r="EF482" s="2">
        <v>11</v>
      </c>
      <c r="EG482" s="2">
        <v>11.5</v>
      </c>
      <c r="EH482" s="2">
        <v>11.5</v>
      </c>
      <c r="EI482" s="2">
        <v>91</v>
      </c>
      <c r="EJ482" s="2">
        <v>81</v>
      </c>
      <c r="EK482" s="2">
        <v>68</v>
      </c>
      <c r="EL482" s="2">
        <v>64</v>
      </c>
      <c r="EM482" s="2">
        <v>90</v>
      </c>
      <c r="EN482" s="2">
        <v>80</v>
      </c>
      <c r="EO482" s="2">
        <v>95</v>
      </c>
      <c r="EP482" s="2">
        <v>89</v>
      </c>
      <c r="EQ482" s="2">
        <v>86</v>
      </c>
      <c r="ER482" s="2">
        <v>92</v>
      </c>
      <c r="ES482" s="2">
        <v>1</v>
      </c>
      <c r="ET482" s="2" t="s">
        <v>93</v>
      </c>
      <c r="EU482" s="2" t="s">
        <v>18</v>
      </c>
    </row>
    <row r="483" spans="1:151" x14ac:dyDescent="0.3">
      <c r="A483" s="2">
        <v>482</v>
      </c>
      <c r="B483" s="2">
        <v>3</v>
      </c>
      <c r="C483" s="2">
        <v>2</v>
      </c>
      <c r="D483" s="2">
        <v>14</v>
      </c>
      <c r="E483" s="2" t="s">
        <v>47</v>
      </c>
      <c r="F483" s="2" t="s">
        <v>48</v>
      </c>
      <c r="G483" s="2" t="s">
        <v>15</v>
      </c>
      <c r="H483" s="2">
        <v>1</v>
      </c>
      <c r="J483" s="3">
        <v>43104</v>
      </c>
      <c r="K483" s="3">
        <v>43666</v>
      </c>
      <c r="L483" s="3" t="s">
        <v>190</v>
      </c>
      <c r="M483" s="7">
        <f t="shared" si="291"/>
        <v>562</v>
      </c>
      <c r="N483" s="7">
        <f t="shared" si="256"/>
        <v>18.733333333333334</v>
      </c>
      <c r="O483" s="3">
        <v>43877</v>
      </c>
      <c r="P483" s="7">
        <f t="shared" si="296"/>
        <v>211</v>
      </c>
      <c r="Q483" s="7">
        <f t="shared" si="257"/>
        <v>7.0333333333333332</v>
      </c>
      <c r="R483" s="2">
        <v>9</v>
      </c>
      <c r="S483" s="2">
        <v>207</v>
      </c>
      <c r="T483" s="2">
        <v>27</v>
      </c>
      <c r="U483" s="2">
        <v>5</v>
      </c>
      <c r="V483" s="2">
        <v>2.891</v>
      </c>
      <c r="W483" s="2">
        <v>5</v>
      </c>
      <c r="X483" s="2">
        <v>2</v>
      </c>
      <c r="Y483" s="2">
        <v>12</v>
      </c>
      <c r="Z483" s="2">
        <v>10.8</v>
      </c>
      <c r="AA483" s="2">
        <v>12.2</v>
      </c>
      <c r="AB483" s="2">
        <v>11.5</v>
      </c>
      <c r="AC483" s="2">
        <v>11</v>
      </c>
      <c r="AD483" s="2">
        <v>12.2</v>
      </c>
      <c r="AE483" s="2">
        <v>13.2</v>
      </c>
      <c r="AF483" s="2">
        <v>8.8000000000000007</v>
      </c>
      <c r="AG483" s="2">
        <v>10</v>
      </c>
      <c r="AH483" s="2">
        <v>10.199999999999999</v>
      </c>
      <c r="AI483" s="2">
        <v>8.6999999999999993</v>
      </c>
      <c r="AJ483" s="2">
        <v>8.6999999999999993</v>
      </c>
      <c r="AK483" s="2">
        <v>10.5</v>
      </c>
      <c r="AL483" s="2">
        <v>8.8000000000000007</v>
      </c>
      <c r="AM483" s="2">
        <v>8.4</v>
      </c>
      <c r="AN483" s="2">
        <v>8.6999999999999993</v>
      </c>
      <c r="AO483" s="2">
        <v>9.3000000000000007</v>
      </c>
      <c r="AP483" s="2">
        <v>8</v>
      </c>
      <c r="AQ483" s="2">
        <v>9.1999999999999993</v>
      </c>
      <c r="AR483" s="2">
        <v>9</v>
      </c>
      <c r="AS483" s="2">
        <f t="shared" si="258"/>
        <v>8.93</v>
      </c>
      <c r="AT483" s="2">
        <f t="shared" si="259"/>
        <v>2.8439490445859872</v>
      </c>
      <c r="AU483" s="2">
        <v>37</v>
      </c>
      <c r="AV483" s="2">
        <v>31</v>
      </c>
      <c r="AW483" s="2">
        <v>47</v>
      </c>
      <c r="AX483" s="2">
        <v>39</v>
      </c>
      <c r="AY483" s="2">
        <v>32</v>
      </c>
      <c r="AZ483" s="2">
        <v>36</v>
      </c>
      <c r="BA483" s="2">
        <v>39</v>
      </c>
      <c r="BB483" s="2">
        <v>24</v>
      </c>
      <c r="BC483" s="2">
        <v>38</v>
      </c>
      <c r="BD483" s="2">
        <v>36</v>
      </c>
      <c r="BG483" s="2" t="s">
        <v>11</v>
      </c>
      <c r="BH483" s="3">
        <v>43838</v>
      </c>
      <c r="BI483" s="3" t="s">
        <v>188</v>
      </c>
      <c r="BJ483" s="3">
        <v>44017</v>
      </c>
      <c r="BK483" s="8">
        <f t="shared" si="260"/>
        <v>179</v>
      </c>
      <c r="BL483" s="8">
        <f t="shared" si="261"/>
        <v>5.9666666666666668</v>
      </c>
      <c r="BM483" s="8">
        <f t="shared" si="262"/>
        <v>140</v>
      </c>
      <c r="BN483" s="9">
        <f t="shared" si="286"/>
        <v>4.666666666666667</v>
      </c>
      <c r="BO483" s="2">
        <v>187.6</v>
      </c>
      <c r="BP483" s="2">
        <v>27.3</v>
      </c>
      <c r="BQ483" s="2">
        <v>7</v>
      </c>
      <c r="BR483" s="2">
        <v>3</v>
      </c>
      <c r="BS483" s="2">
        <v>7</v>
      </c>
      <c r="BT483" s="2">
        <v>2</v>
      </c>
      <c r="BU483" s="2">
        <v>12.4</v>
      </c>
      <c r="BV483" s="2">
        <v>11.2</v>
      </c>
      <c r="BW483" s="2">
        <v>11.3</v>
      </c>
      <c r="BX483" s="2">
        <v>10.7</v>
      </c>
      <c r="BY483" s="2">
        <v>10</v>
      </c>
      <c r="BZ483" s="2">
        <v>10.3</v>
      </c>
      <c r="CA483" s="2">
        <v>10</v>
      </c>
      <c r="CB483" s="2">
        <v>9.6</v>
      </c>
      <c r="CC483" s="2">
        <v>9</v>
      </c>
      <c r="CD483" s="2">
        <v>8</v>
      </c>
      <c r="CE483" s="2">
        <v>10.199999999999999</v>
      </c>
      <c r="CF483" s="2">
        <v>9.8000000000000007</v>
      </c>
      <c r="CG483" s="2">
        <v>9.9</v>
      </c>
      <c r="CH483" s="2">
        <v>9.1999999999999993</v>
      </c>
      <c r="CI483" s="2">
        <v>9.6999999999999993</v>
      </c>
      <c r="CJ483" s="2">
        <v>9.3000000000000007</v>
      </c>
      <c r="CK483" s="2">
        <v>9.4</v>
      </c>
      <c r="CL483" s="2">
        <v>9.3000000000000007</v>
      </c>
      <c r="CM483" s="2">
        <v>8.8000000000000007</v>
      </c>
      <c r="CN483" s="2">
        <v>6.5</v>
      </c>
      <c r="CO483" s="2">
        <v>50</v>
      </c>
      <c r="CP483" s="2">
        <v>49</v>
      </c>
      <c r="CQ483" s="2">
        <v>49</v>
      </c>
      <c r="CR483" s="2">
        <v>36</v>
      </c>
      <c r="CS483" s="2">
        <v>38</v>
      </c>
      <c r="CT483" s="2">
        <v>46</v>
      </c>
      <c r="CU483" s="2">
        <v>39</v>
      </c>
      <c r="CV483" s="2">
        <v>39</v>
      </c>
      <c r="CW483" s="2">
        <v>27</v>
      </c>
      <c r="CX483" s="2">
        <v>13</v>
      </c>
      <c r="DA483" s="2" t="s">
        <v>12</v>
      </c>
      <c r="DB483" s="3">
        <v>44012</v>
      </c>
      <c r="DC483" s="3" t="s">
        <v>190</v>
      </c>
      <c r="DD483" s="3">
        <v>44238</v>
      </c>
      <c r="DE483" s="8">
        <f t="shared" si="263"/>
        <v>226</v>
      </c>
      <c r="DF483" s="8">
        <f t="shared" si="264"/>
        <v>7.5333333333333332</v>
      </c>
      <c r="DG483" s="8">
        <f t="shared" si="265"/>
        <v>221</v>
      </c>
      <c r="DH483" s="9">
        <f t="shared" si="266"/>
        <v>7.3666666666666663</v>
      </c>
      <c r="DI483" s="2">
        <v>282</v>
      </c>
      <c r="DJ483" s="2">
        <v>41.8</v>
      </c>
      <c r="DK483" s="2">
        <v>14</v>
      </c>
      <c r="DL483" s="2">
        <v>18</v>
      </c>
      <c r="DM483" s="2">
        <v>9</v>
      </c>
      <c r="DN483" s="2">
        <v>2</v>
      </c>
      <c r="DO483" s="2">
        <v>16.7</v>
      </c>
      <c r="DP483" s="2">
        <v>17.7</v>
      </c>
      <c r="DQ483" s="2">
        <v>17.3</v>
      </c>
      <c r="DR483" s="2">
        <v>15.6</v>
      </c>
      <c r="DS483" s="2">
        <v>10.7</v>
      </c>
      <c r="DT483" s="2">
        <v>18.399999999999999</v>
      </c>
      <c r="DU483" s="2">
        <v>18.8</v>
      </c>
      <c r="DV483" s="2">
        <v>17.2</v>
      </c>
      <c r="DW483" s="2">
        <v>17.8</v>
      </c>
      <c r="DX483" s="2">
        <v>17.899999999999999</v>
      </c>
      <c r="DY483" s="2">
        <v>10.4</v>
      </c>
      <c r="DZ483" s="2">
        <v>11.3</v>
      </c>
      <c r="EA483" s="2">
        <v>10.5</v>
      </c>
      <c r="EB483" s="2">
        <v>10.199999999999999</v>
      </c>
      <c r="EC483" s="2">
        <v>7</v>
      </c>
      <c r="ED483" s="2">
        <v>9.6</v>
      </c>
      <c r="EE483" s="2">
        <v>11</v>
      </c>
      <c r="EF483" s="2">
        <v>9.8000000000000007</v>
      </c>
      <c r="EG483" s="2">
        <v>10.6</v>
      </c>
      <c r="EH483" s="2">
        <v>11.8</v>
      </c>
      <c r="EI483" s="2">
        <v>74</v>
      </c>
      <c r="EJ483" s="2">
        <v>84</v>
      </c>
      <c r="EK483" s="2">
        <v>75</v>
      </c>
      <c r="EL483" s="2">
        <v>72</v>
      </c>
      <c r="EM483" s="2">
        <v>20</v>
      </c>
      <c r="EN483" s="2">
        <v>77</v>
      </c>
      <c r="EO483" s="2">
        <v>86</v>
      </c>
      <c r="EP483" s="2">
        <v>74</v>
      </c>
      <c r="EQ483" s="2">
        <v>77</v>
      </c>
      <c r="ER483" s="2">
        <v>85</v>
      </c>
      <c r="ES483" s="2">
        <v>1</v>
      </c>
      <c r="ET483" s="2" t="s">
        <v>93</v>
      </c>
      <c r="EU483" s="2" t="s">
        <v>18</v>
      </c>
    </row>
    <row r="484" spans="1:151" x14ac:dyDescent="0.3">
      <c r="A484" s="2">
        <v>483</v>
      </c>
      <c r="B484" s="2">
        <v>3</v>
      </c>
      <c r="C484" s="2">
        <v>3</v>
      </c>
      <c r="D484" s="2">
        <v>14</v>
      </c>
      <c r="E484" s="2" t="s">
        <v>47</v>
      </c>
      <c r="F484" s="2" t="s">
        <v>48</v>
      </c>
      <c r="G484" s="2" t="s">
        <v>15</v>
      </c>
      <c r="H484" s="2">
        <v>1</v>
      </c>
      <c r="J484" s="3">
        <v>43598</v>
      </c>
      <c r="K484" s="3">
        <v>43908</v>
      </c>
      <c r="L484" s="3" t="s">
        <v>188</v>
      </c>
      <c r="M484" s="7">
        <f t="shared" si="291"/>
        <v>310</v>
      </c>
      <c r="N484" s="7">
        <f t="shared" si="256"/>
        <v>10.333333333333334</v>
      </c>
      <c r="O484" s="3">
        <v>44050</v>
      </c>
      <c r="P484" s="7">
        <f t="shared" si="296"/>
        <v>142</v>
      </c>
      <c r="Q484" s="7">
        <f t="shared" si="257"/>
        <v>4.7333333333333334</v>
      </c>
      <c r="R484" s="2">
        <v>16</v>
      </c>
      <c r="S484" s="2">
        <v>211.2</v>
      </c>
      <c r="T484" s="2">
        <v>33.4</v>
      </c>
      <c r="U484" s="2">
        <v>10</v>
      </c>
      <c r="V484" s="2">
        <v>2.68</v>
      </c>
      <c r="W484" s="2">
        <v>8</v>
      </c>
      <c r="X484" s="2">
        <v>1</v>
      </c>
      <c r="Y484" s="2">
        <v>11.4</v>
      </c>
      <c r="Z484" s="2">
        <v>11.3</v>
      </c>
      <c r="AA484" s="2">
        <v>13.2</v>
      </c>
      <c r="AB484" s="2">
        <v>11.4</v>
      </c>
      <c r="AC484" s="2">
        <v>12</v>
      </c>
      <c r="AD484" s="2">
        <v>10.5</v>
      </c>
      <c r="AE484" s="2">
        <v>11</v>
      </c>
      <c r="AF484" s="2">
        <v>9</v>
      </c>
      <c r="AG484" s="2">
        <v>12</v>
      </c>
      <c r="AH484" s="2">
        <v>13</v>
      </c>
      <c r="AI484" s="2">
        <v>8</v>
      </c>
      <c r="AJ484" s="2">
        <v>7.6</v>
      </c>
      <c r="AK484" s="2">
        <v>7</v>
      </c>
      <c r="AL484" s="2">
        <v>8</v>
      </c>
      <c r="AM484" s="2">
        <v>7.3</v>
      </c>
      <c r="AN484" s="2">
        <v>7.9</v>
      </c>
      <c r="AO484" s="2">
        <v>7.8</v>
      </c>
      <c r="AP484" s="2">
        <v>8.4</v>
      </c>
      <c r="AQ484" s="2">
        <v>8.3000000000000007</v>
      </c>
      <c r="AR484" s="2">
        <v>8.3000000000000007</v>
      </c>
      <c r="AS484" s="2">
        <f t="shared" si="258"/>
        <v>7.8599999999999994</v>
      </c>
      <c r="AT484" s="2">
        <f t="shared" si="259"/>
        <v>2.5031847133757958</v>
      </c>
      <c r="AU484" s="2">
        <v>35</v>
      </c>
      <c r="AV484" s="2">
        <v>33</v>
      </c>
      <c r="AW484" s="2">
        <v>34</v>
      </c>
      <c r="AX484" s="2">
        <v>35</v>
      </c>
      <c r="AY484" s="2">
        <v>26</v>
      </c>
      <c r="AZ484" s="2">
        <v>29</v>
      </c>
      <c r="BA484" s="2">
        <v>30</v>
      </c>
      <c r="BB484" s="2">
        <v>25</v>
      </c>
      <c r="BC484" s="2">
        <v>33</v>
      </c>
      <c r="BD484" s="2">
        <v>36</v>
      </c>
      <c r="BE484" s="2">
        <v>1</v>
      </c>
      <c r="BF484" s="2" t="s">
        <v>106</v>
      </c>
      <c r="BG484" s="2" t="s">
        <v>11</v>
      </c>
      <c r="BH484" s="3">
        <v>44185</v>
      </c>
      <c r="BI484" s="3" t="s">
        <v>192</v>
      </c>
      <c r="BJ484" s="3">
        <v>44319</v>
      </c>
      <c r="BK484" s="8">
        <f t="shared" si="260"/>
        <v>134</v>
      </c>
      <c r="BL484" s="8">
        <f t="shared" si="261"/>
        <v>4.4666666666666668</v>
      </c>
      <c r="BM484" s="8">
        <f t="shared" si="262"/>
        <v>269</v>
      </c>
      <c r="BN484" s="9">
        <f t="shared" si="286"/>
        <v>8.9666666666666668</v>
      </c>
      <c r="BO484" s="2">
        <v>252</v>
      </c>
      <c r="BP484" s="2">
        <v>57.5</v>
      </c>
      <c r="BQ484" s="2">
        <v>15</v>
      </c>
      <c r="BR484" s="2">
        <v>6</v>
      </c>
      <c r="BS484" s="2">
        <v>7</v>
      </c>
      <c r="BT484" s="2">
        <v>2</v>
      </c>
      <c r="BU484" s="2">
        <v>13.4</v>
      </c>
      <c r="BV484" s="2">
        <v>18.3</v>
      </c>
      <c r="BW484" s="2">
        <v>13.2</v>
      </c>
      <c r="BX484" s="2">
        <v>14.6</v>
      </c>
      <c r="BY484" s="2">
        <v>13.7</v>
      </c>
      <c r="BZ484" s="2">
        <v>15.5</v>
      </c>
      <c r="CA484" s="2">
        <v>14.7</v>
      </c>
      <c r="CB484" s="2">
        <v>14.5</v>
      </c>
      <c r="CC484" s="2">
        <v>13.7</v>
      </c>
      <c r="CD484" s="2">
        <v>11</v>
      </c>
      <c r="CE484" s="2">
        <v>9.5</v>
      </c>
      <c r="CF484" s="2">
        <v>9.6999999999999993</v>
      </c>
      <c r="CG484" s="2">
        <v>9.6</v>
      </c>
      <c r="CH484" s="2">
        <v>9.5</v>
      </c>
      <c r="CI484" s="2">
        <v>9</v>
      </c>
      <c r="CJ484" s="2">
        <v>8.6</v>
      </c>
      <c r="CK484" s="2">
        <v>10</v>
      </c>
      <c r="CL484" s="2">
        <v>9</v>
      </c>
      <c r="CM484" s="2">
        <v>9.5</v>
      </c>
      <c r="CN484" s="2">
        <v>9.1999999999999993</v>
      </c>
      <c r="CO484" s="2">
        <v>53</v>
      </c>
      <c r="CP484" s="2">
        <v>66</v>
      </c>
      <c r="CQ484" s="2">
        <v>54</v>
      </c>
      <c r="CR484" s="2">
        <v>58</v>
      </c>
      <c r="CS484" s="2">
        <v>53</v>
      </c>
      <c r="CT484" s="2">
        <v>57</v>
      </c>
      <c r="CU484" s="2">
        <v>60</v>
      </c>
      <c r="CV484" s="2">
        <v>56</v>
      </c>
      <c r="CW484" s="2">
        <v>54</v>
      </c>
      <c r="CX484" s="2">
        <v>44</v>
      </c>
      <c r="CY484" s="2">
        <v>1</v>
      </c>
      <c r="CZ484" s="2" t="s">
        <v>94</v>
      </c>
      <c r="DA484" s="2" t="s">
        <v>12</v>
      </c>
      <c r="DB484" s="3">
        <v>44167</v>
      </c>
      <c r="DC484" s="3" t="s">
        <v>192</v>
      </c>
      <c r="DD484" s="3">
        <v>44378</v>
      </c>
      <c r="DE484" s="8">
        <f t="shared" si="263"/>
        <v>211</v>
      </c>
      <c r="DF484" s="8">
        <f t="shared" si="264"/>
        <v>7.0333333333333332</v>
      </c>
      <c r="DG484" s="8">
        <f t="shared" si="265"/>
        <v>59</v>
      </c>
      <c r="DH484" s="9">
        <f t="shared" si="266"/>
        <v>1.9666666666666666</v>
      </c>
      <c r="DI484" s="2">
        <v>324</v>
      </c>
      <c r="DJ484" s="2">
        <v>41.2</v>
      </c>
      <c r="DK484" s="2">
        <v>7</v>
      </c>
      <c r="DL484" s="2">
        <v>12.335000000000001</v>
      </c>
      <c r="DM484" s="2">
        <v>8</v>
      </c>
      <c r="DN484" s="2">
        <v>2</v>
      </c>
      <c r="DO484" s="2">
        <v>13.4</v>
      </c>
      <c r="DP484" s="2">
        <v>14.5</v>
      </c>
      <c r="DQ484" s="2">
        <v>16</v>
      </c>
      <c r="DR484" s="2">
        <v>15.5</v>
      </c>
      <c r="DS484" s="2">
        <v>16.2</v>
      </c>
      <c r="DT484" s="2">
        <v>13.5</v>
      </c>
      <c r="DU484" s="2">
        <v>14.2</v>
      </c>
      <c r="DV484" s="2">
        <v>14</v>
      </c>
      <c r="DW484" s="2">
        <v>13.2</v>
      </c>
      <c r="DX484" s="2">
        <v>12</v>
      </c>
      <c r="DY484" s="2">
        <v>10.4</v>
      </c>
      <c r="DZ484" s="2">
        <v>9.8000000000000007</v>
      </c>
      <c r="EA484" s="2">
        <v>10.5</v>
      </c>
      <c r="EB484" s="2">
        <v>10</v>
      </c>
      <c r="EC484" s="2">
        <v>9.6999999999999993</v>
      </c>
      <c r="ED484" s="2">
        <v>9.4</v>
      </c>
      <c r="EE484" s="2">
        <v>10.199999999999999</v>
      </c>
      <c r="EF484" s="2">
        <v>9.6999999999999993</v>
      </c>
      <c r="EG484" s="2">
        <v>9.8000000000000007</v>
      </c>
      <c r="EH484" s="2">
        <v>8.8000000000000007</v>
      </c>
      <c r="EI484" s="2">
        <v>70</v>
      </c>
      <c r="EJ484" s="2">
        <v>65</v>
      </c>
      <c r="EK484" s="2">
        <v>75</v>
      </c>
      <c r="EL484" s="2">
        <v>65</v>
      </c>
      <c r="EM484" s="2">
        <v>65</v>
      </c>
      <c r="EN484" s="2">
        <v>55</v>
      </c>
      <c r="EO484" s="2">
        <v>65</v>
      </c>
      <c r="EP484" s="2">
        <v>60</v>
      </c>
      <c r="EQ484" s="2">
        <v>55</v>
      </c>
      <c r="ER484" s="2">
        <v>40</v>
      </c>
      <c r="ES484" s="2" t="s">
        <v>126</v>
      </c>
      <c r="ET484" s="2" t="s">
        <v>94</v>
      </c>
      <c r="EU484" s="2" t="s">
        <v>18</v>
      </c>
    </row>
    <row r="485" spans="1:151" x14ac:dyDescent="0.3">
      <c r="A485" s="2">
        <v>484</v>
      </c>
      <c r="B485" s="2">
        <v>3</v>
      </c>
      <c r="C485" s="2">
        <v>1</v>
      </c>
      <c r="D485" s="2">
        <v>14</v>
      </c>
      <c r="E485" s="2" t="s">
        <v>22</v>
      </c>
      <c r="F485" s="2" t="s">
        <v>33</v>
      </c>
      <c r="I485" s="2">
        <v>1</v>
      </c>
      <c r="J485" s="3">
        <v>43656</v>
      </c>
      <c r="K485" s="3">
        <v>44087</v>
      </c>
      <c r="L485" s="3" t="s">
        <v>191</v>
      </c>
      <c r="M485" s="7">
        <f t="shared" si="291"/>
        <v>431</v>
      </c>
      <c r="N485" s="7">
        <f t="shared" si="256"/>
        <v>14.366666666666667</v>
      </c>
      <c r="O485" s="3">
        <v>44267</v>
      </c>
      <c r="P485" s="7">
        <f t="shared" si="296"/>
        <v>180</v>
      </c>
      <c r="Q485" s="7">
        <f t="shared" si="257"/>
        <v>6</v>
      </c>
      <c r="R485" s="2">
        <v>12</v>
      </c>
      <c r="S485" s="2">
        <v>322</v>
      </c>
      <c r="T485" s="2">
        <v>50</v>
      </c>
      <c r="U485" s="2">
        <v>10</v>
      </c>
      <c r="V485" s="2">
        <v>25</v>
      </c>
      <c r="W485" s="2">
        <v>11</v>
      </c>
      <c r="X485" s="2">
        <v>2</v>
      </c>
      <c r="Y485" s="2">
        <v>27</v>
      </c>
      <c r="Z485" s="2">
        <v>28</v>
      </c>
      <c r="AA485" s="2">
        <v>28</v>
      </c>
      <c r="AB485" s="2">
        <v>29</v>
      </c>
      <c r="AC485" s="2">
        <v>26.5</v>
      </c>
      <c r="AD485" s="2">
        <v>21</v>
      </c>
      <c r="AE485" s="2">
        <v>25</v>
      </c>
      <c r="AF485" s="2">
        <v>20.3</v>
      </c>
      <c r="AG485" s="2">
        <v>28.3</v>
      </c>
      <c r="AH485" s="2">
        <v>21.4</v>
      </c>
      <c r="AI485" s="2">
        <v>12.4</v>
      </c>
      <c r="AJ485" s="2">
        <v>12.6</v>
      </c>
      <c r="AK485" s="2">
        <v>13.3</v>
      </c>
      <c r="AL485" s="2">
        <v>11.2</v>
      </c>
      <c r="AM485" s="2">
        <v>11.4</v>
      </c>
      <c r="AN485" s="2">
        <v>11.7</v>
      </c>
      <c r="AO485" s="2">
        <v>12.4</v>
      </c>
      <c r="AP485" s="2">
        <v>11</v>
      </c>
      <c r="AQ485" s="2">
        <v>11.4</v>
      </c>
      <c r="AR485" s="2">
        <v>11.2</v>
      </c>
      <c r="AS485" s="2">
        <f t="shared" si="258"/>
        <v>11.860000000000001</v>
      </c>
      <c r="AT485" s="2">
        <f t="shared" si="259"/>
        <v>3.7770700636942678</v>
      </c>
      <c r="AU485" s="2">
        <v>181</v>
      </c>
      <c r="AV485" s="2">
        <v>200</v>
      </c>
      <c r="AW485" s="2">
        <v>209</v>
      </c>
      <c r="AX485" s="2">
        <v>179</v>
      </c>
      <c r="AY485" s="2">
        <v>152</v>
      </c>
      <c r="AZ485" s="2">
        <v>134</v>
      </c>
      <c r="BA485" s="2">
        <v>187</v>
      </c>
      <c r="BB485" s="2">
        <v>112</v>
      </c>
      <c r="BC485" s="2">
        <v>189</v>
      </c>
      <c r="BD485" s="2">
        <v>133</v>
      </c>
      <c r="BE485" s="2">
        <v>1</v>
      </c>
      <c r="BF485" s="2" t="s">
        <v>94</v>
      </c>
      <c r="BG485" s="2" t="s">
        <v>11</v>
      </c>
      <c r="BH485" s="3">
        <v>44309</v>
      </c>
      <c r="BI485" s="3" t="s">
        <v>189</v>
      </c>
      <c r="BJ485" s="3">
        <v>44474</v>
      </c>
      <c r="BK485" s="8">
        <f t="shared" si="260"/>
        <v>165</v>
      </c>
      <c r="BL485" s="8">
        <f t="shared" si="261"/>
        <v>5.5</v>
      </c>
      <c r="BM485" s="8">
        <f t="shared" si="262"/>
        <v>207</v>
      </c>
      <c r="BN485" s="9">
        <f t="shared" si="286"/>
        <v>6.9</v>
      </c>
      <c r="BO485" s="2">
        <v>268</v>
      </c>
      <c r="BP485" s="2">
        <v>35.700000000000003</v>
      </c>
      <c r="BQ485" s="2">
        <v>16</v>
      </c>
      <c r="BR485" s="2">
        <v>6.93</v>
      </c>
      <c r="BS485" s="2">
        <v>8</v>
      </c>
      <c r="BT485" s="2">
        <v>2</v>
      </c>
      <c r="BU485" s="2">
        <v>13</v>
      </c>
      <c r="BV485" s="2">
        <v>14.5</v>
      </c>
      <c r="BW485" s="2">
        <v>13.3</v>
      </c>
      <c r="BX485" s="2">
        <v>14.6</v>
      </c>
      <c r="BY485" s="2">
        <v>13.5</v>
      </c>
      <c r="BZ485" s="2">
        <v>13</v>
      </c>
      <c r="CA485" s="2">
        <v>12.5</v>
      </c>
      <c r="CB485" s="2">
        <v>12</v>
      </c>
      <c r="CC485" s="2">
        <v>13</v>
      </c>
      <c r="CD485" s="2">
        <v>13</v>
      </c>
      <c r="CE485" s="2">
        <v>8.3000000000000007</v>
      </c>
      <c r="CF485" s="2">
        <v>8.6999999999999993</v>
      </c>
      <c r="CG485" s="2">
        <v>8.3000000000000007</v>
      </c>
      <c r="CH485" s="2">
        <v>9.1999999999999993</v>
      </c>
      <c r="CI485" s="2">
        <v>8.6999999999999993</v>
      </c>
      <c r="CJ485" s="2">
        <v>8.6999999999999993</v>
      </c>
      <c r="CK485" s="2">
        <v>8.8000000000000007</v>
      </c>
      <c r="CL485" s="2">
        <v>8.6</v>
      </c>
      <c r="CM485" s="2">
        <v>8</v>
      </c>
      <c r="CN485" s="2">
        <v>8.5</v>
      </c>
      <c r="CO485" s="2">
        <v>43</v>
      </c>
      <c r="CP485" s="2">
        <v>46</v>
      </c>
      <c r="CQ485" s="2">
        <v>48</v>
      </c>
      <c r="CR485" s="2">
        <v>43</v>
      </c>
      <c r="CS485" s="2">
        <v>46</v>
      </c>
      <c r="CT485" s="2">
        <v>42</v>
      </c>
      <c r="CU485" s="2">
        <v>45</v>
      </c>
      <c r="CV485" s="2">
        <v>44</v>
      </c>
      <c r="CW485" s="2">
        <v>40</v>
      </c>
      <c r="CX485" s="2">
        <v>43</v>
      </c>
      <c r="CY485" s="2">
        <v>1</v>
      </c>
      <c r="CZ485" s="2" t="s">
        <v>94</v>
      </c>
      <c r="DA485" s="2" t="s">
        <v>12</v>
      </c>
      <c r="DB485" s="3">
        <v>44386</v>
      </c>
      <c r="DC485" s="3" t="s">
        <v>190</v>
      </c>
      <c r="DD485" s="3">
        <v>44539</v>
      </c>
      <c r="DE485" s="8">
        <f t="shared" ref="DE485:DE491" si="309">DD:DD-DB:DB</f>
        <v>153</v>
      </c>
      <c r="DF485" s="8">
        <f t="shared" ref="DF485:DF491" si="310">DE485/30</f>
        <v>5.0999999999999996</v>
      </c>
      <c r="DG485" s="8">
        <f t="shared" ref="DG485:DG491" si="311">DD:DD-BJ:BJ</f>
        <v>65</v>
      </c>
      <c r="DH485" s="9">
        <f t="shared" ref="DH485:DH491" si="312">DG:DG/30</f>
        <v>2.1666666666666665</v>
      </c>
      <c r="DI485" s="2">
        <v>354</v>
      </c>
      <c r="DJ485" s="2">
        <v>58.2</v>
      </c>
      <c r="DK485" s="2">
        <v>16</v>
      </c>
      <c r="DL485" s="2">
        <v>32.5</v>
      </c>
      <c r="DM485" s="2">
        <v>10</v>
      </c>
      <c r="DN485" s="2">
        <v>2</v>
      </c>
      <c r="DO485" s="2">
        <v>33.700000000000003</v>
      </c>
      <c r="DP485" s="2">
        <v>32.200000000000003</v>
      </c>
      <c r="DQ485" s="2">
        <v>27.4</v>
      </c>
      <c r="DR485" s="2">
        <v>31</v>
      </c>
      <c r="DS485" s="2">
        <v>33</v>
      </c>
      <c r="DT485" s="2">
        <v>31.5</v>
      </c>
      <c r="DU485" s="2">
        <v>30.5</v>
      </c>
      <c r="DV485" s="2">
        <v>30</v>
      </c>
      <c r="DW485" s="2">
        <v>32.9</v>
      </c>
      <c r="DX485" s="2">
        <v>29.5</v>
      </c>
      <c r="DY485" s="2">
        <v>12.5</v>
      </c>
      <c r="DZ485" s="2">
        <v>12.5</v>
      </c>
      <c r="EA485" s="2">
        <v>11.9</v>
      </c>
      <c r="EB485" s="2">
        <v>12.6</v>
      </c>
      <c r="EC485" s="2">
        <v>13.2</v>
      </c>
      <c r="ED485" s="2">
        <v>12.9</v>
      </c>
      <c r="EE485" s="2">
        <v>12.3</v>
      </c>
      <c r="EF485" s="2">
        <v>12.6</v>
      </c>
      <c r="EG485" s="2">
        <v>12.5</v>
      </c>
      <c r="EH485" s="2">
        <v>11.9</v>
      </c>
      <c r="EI485" s="2">
        <v>220</v>
      </c>
      <c r="EJ485" s="2">
        <v>205</v>
      </c>
      <c r="EK485" s="2">
        <v>175</v>
      </c>
      <c r="EL485" s="2">
        <v>200</v>
      </c>
      <c r="EM485" s="2">
        <v>250</v>
      </c>
      <c r="EN485" s="2">
        <v>215</v>
      </c>
      <c r="EO485" s="2">
        <v>195</v>
      </c>
      <c r="EP485" s="2">
        <v>195</v>
      </c>
      <c r="EQ485" s="2">
        <v>210</v>
      </c>
      <c r="ER485" s="2">
        <v>190</v>
      </c>
      <c r="ES485" s="2" t="s">
        <v>133</v>
      </c>
      <c r="ET485" s="2" t="s">
        <v>94</v>
      </c>
      <c r="EU485" s="2" t="s">
        <v>18</v>
      </c>
    </row>
    <row r="486" spans="1:151" x14ac:dyDescent="0.3">
      <c r="A486" s="2">
        <v>485</v>
      </c>
      <c r="B486" s="2">
        <v>3</v>
      </c>
      <c r="C486" s="2">
        <v>2</v>
      </c>
      <c r="D486" s="2">
        <v>14</v>
      </c>
      <c r="E486" s="2" t="s">
        <v>32</v>
      </c>
      <c r="F486" s="2" t="s">
        <v>33</v>
      </c>
      <c r="I486" s="2">
        <v>1</v>
      </c>
      <c r="J486" s="3">
        <v>43656</v>
      </c>
      <c r="K486" s="3">
        <v>44081</v>
      </c>
      <c r="L486" s="3" t="s">
        <v>191</v>
      </c>
      <c r="M486" s="7">
        <f t="shared" si="291"/>
        <v>425</v>
      </c>
      <c r="N486" s="7">
        <f t="shared" si="256"/>
        <v>14.166666666666666</v>
      </c>
      <c r="O486" s="3">
        <v>44466</v>
      </c>
      <c r="P486" s="7">
        <f t="shared" si="296"/>
        <v>385</v>
      </c>
      <c r="Q486" s="7">
        <f t="shared" si="257"/>
        <v>12.833333333333334</v>
      </c>
      <c r="R486" s="2">
        <v>10</v>
      </c>
      <c r="S486" s="2">
        <v>235</v>
      </c>
      <c r="T486" s="2">
        <v>57</v>
      </c>
      <c r="U486" s="2">
        <v>5</v>
      </c>
      <c r="V486" s="2">
        <v>27.83</v>
      </c>
      <c r="W486" s="2">
        <v>10</v>
      </c>
      <c r="X486" s="2">
        <v>2</v>
      </c>
      <c r="Y486" s="2">
        <v>25</v>
      </c>
      <c r="Z486" s="2">
        <v>28</v>
      </c>
      <c r="AA486" s="2">
        <v>26</v>
      </c>
      <c r="AB486" s="2">
        <v>24.5</v>
      </c>
      <c r="AC486" s="2">
        <v>24.5</v>
      </c>
      <c r="AD486" s="2">
        <v>27</v>
      </c>
      <c r="AE486" s="2">
        <v>26</v>
      </c>
      <c r="AF486" s="2">
        <v>28</v>
      </c>
      <c r="AG486" s="2">
        <v>27</v>
      </c>
      <c r="AH486" s="2">
        <v>27</v>
      </c>
      <c r="AI486" s="2">
        <v>12</v>
      </c>
      <c r="AJ486" s="2">
        <v>14</v>
      </c>
      <c r="AK486" s="2">
        <v>12.8</v>
      </c>
      <c r="AL486" s="2">
        <v>12.1</v>
      </c>
      <c r="AM486" s="2">
        <v>13</v>
      </c>
      <c r="AN486" s="2">
        <v>12</v>
      </c>
      <c r="AO486" s="2">
        <v>12.8</v>
      </c>
      <c r="AP486" s="2">
        <v>13.5</v>
      </c>
      <c r="AQ486" s="2">
        <v>12.5</v>
      </c>
      <c r="AR486" s="2">
        <v>13.5</v>
      </c>
      <c r="AS486" s="2">
        <f t="shared" si="258"/>
        <v>12.819999999999999</v>
      </c>
      <c r="AT486" s="2">
        <f t="shared" si="259"/>
        <v>4.0828025477707</v>
      </c>
      <c r="AU486" s="2">
        <v>145</v>
      </c>
      <c r="AV486" s="2">
        <v>235</v>
      </c>
      <c r="AW486" s="2">
        <v>170</v>
      </c>
      <c r="AX486" s="2">
        <v>175</v>
      </c>
      <c r="AY486" s="2">
        <v>190</v>
      </c>
      <c r="AZ486" s="2">
        <v>195</v>
      </c>
      <c r="BA486" s="2">
        <v>160</v>
      </c>
      <c r="BB486" s="2">
        <v>205</v>
      </c>
      <c r="BC486" s="2">
        <v>180</v>
      </c>
      <c r="BD486" s="2">
        <v>195</v>
      </c>
      <c r="BE486" s="2" t="s">
        <v>123</v>
      </c>
      <c r="BF486" s="2" t="s">
        <v>94</v>
      </c>
      <c r="BG486" s="2" t="s">
        <v>11</v>
      </c>
      <c r="BH486" s="3">
        <v>44264</v>
      </c>
      <c r="BI486" s="3" t="s">
        <v>189</v>
      </c>
      <c r="BJ486" s="3">
        <v>44497</v>
      </c>
      <c r="BK486" s="8">
        <f t="shared" si="260"/>
        <v>233</v>
      </c>
      <c r="BL486" s="8">
        <f t="shared" si="261"/>
        <v>7.7666666666666666</v>
      </c>
      <c r="BM486" s="8">
        <f t="shared" si="262"/>
        <v>31</v>
      </c>
      <c r="BN486" s="9">
        <f t="shared" si="286"/>
        <v>1.0333333333333334</v>
      </c>
      <c r="BO486" s="2">
        <v>342</v>
      </c>
      <c r="BP486" s="2">
        <v>51</v>
      </c>
      <c r="BQ486" s="2">
        <v>8</v>
      </c>
      <c r="BR486" s="2">
        <v>5.52</v>
      </c>
      <c r="BS486" s="2">
        <v>9</v>
      </c>
      <c r="BT486" s="2">
        <v>1</v>
      </c>
      <c r="BU486" s="2">
        <v>16.5</v>
      </c>
      <c r="BV486" s="2">
        <v>17.5</v>
      </c>
      <c r="BW486" s="2">
        <v>17.3</v>
      </c>
      <c r="BX486" s="2">
        <v>15.5</v>
      </c>
      <c r="BY486" s="2">
        <v>17.5</v>
      </c>
      <c r="BZ486" s="2">
        <v>14.5</v>
      </c>
      <c r="CA486" s="2">
        <v>18</v>
      </c>
      <c r="CB486" s="2">
        <v>16</v>
      </c>
      <c r="CC486" s="2">
        <v>15.5</v>
      </c>
      <c r="CD486" s="2">
        <v>16</v>
      </c>
      <c r="CE486" s="2">
        <v>7</v>
      </c>
      <c r="CF486" s="2">
        <v>7.6</v>
      </c>
      <c r="CG486" s="2">
        <v>7</v>
      </c>
      <c r="CH486" s="2">
        <v>7.4</v>
      </c>
      <c r="CI486" s="2">
        <v>8</v>
      </c>
      <c r="CJ486" s="2">
        <v>7</v>
      </c>
      <c r="CK486" s="2">
        <v>7.5</v>
      </c>
      <c r="CL486" s="2">
        <v>7</v>
      </c>
      <c r="CM486" s="2">
        <v>6.5</v>
      </c>
      <c r="CN486" s="2">
        <v>7.3</v>
      </c>
      <c r="CO486" s="2">
        <v>30</v>
      </c>
      <c r="CP486" s="2">
        <v>40</v>
      </c>
      <c r="CQ486" s="2">
        <v>35</v>
      </c>
      <c r="CR486" s="2">
        <v>35</v>
      </c>
      <c r="CS486" s="2">
        <v>40</v>
      </c>
      <c r="CT486" s="2">
        <v>30</v>
      </c>
      <c r="CU486" s="2">
        <v>40</v>
      </c>
      <c r="CV486" s="2">
        <v>30</v>
      </c>
      <c r="CW486" s="2">
        <v>30</v>
      </c>
      <c r="CX486" s="2">
        <v>35</v>
      </c>
      <c r="CY486" s="2" t="s">
        <v>144</v>
      </c>
      <c r="CZ486" s="2" t="s">
        <v>94</v>
      </c>
      <c r="DA486" s="2" t="s">
        <v>12</v>
      </c>
    </row>
    <row r="487" spans="1:151" x14ac:dyDescent="0.3">
      <c r="A487" s="2">
        <v>486</v>
      </c>
      <c r="B487" s="2">
        <v>3</v>
      </c>
      <c r="C487" s="2">
        <v>3</v>
      </c>
      <c r="D487" s="2">
        <v>14</v>
      </c>
      <c r="E487" s="2" t="s">
        <v>32</v>
      </c>
      <c r="F487" s="2" t="s">
        <v>33</v>
      </c>
      <c r="I487" s="2">
        <v>1</v>
      </c>
      <c r="J487" s="3">
        <v>43656</v>
      </c>
      <c r="K487" s="3">
        <v>44084</v>
      </c>
      <c r="L487" s="3" t="s">
        <v>191</v>
      </c>
      <c r="M487" s="7">
        <f t="shared" si="291"/>
        <v>428</v>
      </c>
      <c r="N487" s="7">
        <f t="shared" si="256"/>
        <v>14.266666666666667</v>
      </c>
      <c r="R487" s="2">
        <v>13</v>
      </c>
      <c r="AS487" s="2" t="e">
        <f t="shared" si="258"/>
        <v>#DIV/0!</v>
      </c>
      <c r="AT487" s="2" t="e">
        <f t="shared" si="259"/>
        <v>#DIV/0!</v>
      </c>
      <c r="BH487" s="3"/>
    </row>
    <row r="488" spans="1:151" x14ac:dyDescent="0.3">
      <c r="A488" s="2">
        <v>487</v>
      </c>
      <c r="B488" s="2">
        <v>3</v>
      </c>
      <c r="C488" s="2">
        <v>1</v>
      </c>
      <c r="D488" s="2">
        <v>14</v>
      </c>
      <c r="E488" s="2" t="s">
        <v>32</v>
      </c>
      <c r="F488" s="2" t="s">
        <v>33</v>
      </c>
      <c r="I488" s="2">
        <v>1</v>
      </c>
      <c r="J488" s="3">
        <v>43656</v>
      </c>
      <c r="K488" s="3">
        <v>44072</v>
      </c>
      <c r="L488" s="3" t="s">
        <v>190</v>
      </c>
      <c r="M488" s="7">
        <f t="shared" si="291"/>
        <v>416</v>
      </c>
      <c r="N488" s="7">
        <f t="shared" si="256"/>
        <v>13.866666666666667</v>
      </c>
      <c r="O488" s="3">
        <v>44187</v>
      </c>
      <c r="P488" s="7">
        <f t="shared" ref="P488:P498" si="313">O:O-K:K</f>
        <v>115</v>
      </c>
      <c r="Q488" s="7">
        <f t="shared" si="257"/>
        <v>3.8333333333333335</v>
      </c>
      <c r="R488" s="2">
        <v>12</v>
      </c>
      <c r="S488" s="2">
        <v>318</v>
      </c>
      <c r="T488" s="2">
        <v>45.6</v>
      </c>
      <c r="U488" s="2">
        <v>10</v>
      </c>
      <c r="V488" s="2">
        <v>20</v>
      </c>
      <c r="W488" s="2">
        <v>8</v>
      </c>
      <c r="X488" s="2">
        <v>2</v>
      </c>
      <c r="Y488" s="2">
        <v>23</v>
      </c>
      <c r="Z488" s="2">
        <v>23</v>
      </c>
      <c r="AA488" s="2">
        <v>24</v>
      </c>
      <c r="AB488" s="2">
        <v>24</v>
      </c>
      <c r="AC488" s="2">
        <v>22</v>
      </c>
      <c r="AD488" s="2">
        <v>25</v>
      </c>
      <c r="AE488" s="2">
        <v>20</v>
      </c>
      <c r="AF488" s="2">
        <v>16</v>
      </c>
      <c r="AG488" s="2">
        <v>21.4</v>
      </c>
      <c r="AH488" s="2">
        <v>23</v>
      </c>
      <c r="AI488" s="2">
        <v>11.5</v>
      </c>
      <c r="AJ488" s="2">
        <v>10</v>
      </c>
      <c r="AK488" s="2">
        <v>11.2</v>
      </c>
      <c r="AL488" s="2">
        <v>11</v>
      </c>
      <c r="AM488" s="2">
        <v>11.5</v>
      </c>
      <c r="AN488" s="2">
        <v>11</v>
      </c>
      <c r="AO488" s="2">
        <v>10.3</v>
      </c>
      <c r="AP488" s="2">
        <v>9.6</v>
      </c>
      <c r="AQ488" s="2">
        <v>10</v>
      </c>
      <c r="AR488" s="2">
        <v>11.4</v>
      </c>
      <c r="AS488" s="2">
        <f t="shared" si="258"/>
        <v>10.75</v>
      </c>
      <c r="AT488" s="2">
        <f t="shared" si="259"/>
        <v>3.4235668789808917</v>
      </c>
      <c r="AU488" s="2">
        <v>127</v>
      </c>
      <c r="AV488" s="2">
        <v>120</v>
      </c>
      <c r="AW488" s="2">
        <v>125</v>
      </c>
      <c r="AX488" s="2">
        <v>137</v>
      </c>
      <c r="AY488" s="2">
        <v>133</v>
      </c>
      <c r="AZ488" s="2">
        <v>142</v>
      </c>
      <c r="BA488" s="2">
        <v>104</v>
      </c>
      <c r="BB488" s="2">
        <v>66</v>
      </c>
      <c r="BC488" s="2">
        <v>10</v>
      </c>
      <c r="BD488" s="2">
        <v>125</v>
      </c>
      <c r="BE488" s="2">
        <v>1</v>
      </c>
      <c r="BF488" s="2" t="s">
        <v>94</v>
      </c>
      <c r="BG488" s="2" t="s">
        <v>11</v>
      </c>
      <c r="BH488" s="3">
        <v>44239</v>
      </c>
      <c r="BI488" s="3" t="s">
        <v>188</v>
      </c>
      <c r="BJ488" s="3">
        <v>44486</v>
      </c>
      <c r="BK488" s="8">
        <f t="shared" si="260"/>
        <v>247</v>
      </c>
      <c r="BL488" s="8">
        <f t="shared" si="261"/>
        <v>8.2333333333333325</v>
      </c>
      <c r="BM488" s="8">
        <f t="shared" si="262"/>
        <v>299</v>
      </c>
      <c r="BN488" s="9">
        <f t="shared" si="286"/>
        <v>9.9666666666666668</v>
      </c>
      <c r="BO488" s="2">
        <v>408</v>
      </c>
      <c r="BP488" s="2">
        <v>58.4</v>
      </c>
      <c r="BQ488" s="2">
        <v>8</v>
      </c>
      <c r="BR488" s="2">
        <v>36.479999999999997</v>
      </c>
      <c r="BS488" s="2">
        <v>11</v>
      </c>
      <c r="BT488" s="2">
        <v>2</v>
      </c>
      <c r="BU488" s="2">
        <v>29</v>
      </c>
      <c r="BV488" s="2">
        <v>31</v>
      </c>
      <c r="BW488" s="2">
        <v>26</v>
      </c>
      <c r="BX488" s="2">
        <v>31.6</v>
      </c>
      <c r="BY488" s="2">
        <v>27.5</v>
      </c>
      <c r="BZ488" s="2">
        <v>28.5</v>
      </c>
      <c r="CA488" s="2">
        <v>29.5</v>
      </c>
      <c r="CB488" s="2">
        <v>25</v>
      </c>
      <c r="CC488" s="2">
        <v>28.5</v>
      </c>
      <c r="CD488" s="2">
        <v>23.6</v>
      </c>
      <c r="CE488" s="2">
        <v>12.4</v>
      </c>
      <c r="CF488" s="2">
        <v>13</v>
      </c>
      <c r="CG488" s="2">
        <v>12.3</v>
      </c>
      <c r="CH488" s="2">
        <v>12.4</v>
      </c>
      <c r="CI488" s="2">
        <v>12.3</v>
      </c>
      <c r="CJ488" s="2">
        <v>12.6</v>
      </c>
      <c r="CK488" s="2">
        <v>12.4</v>
      </c>
      <c r="CL488" s="2">
        <v>12.7</v>
      </c>
      <c r="CM488" s="2">
        <v>12.6</v>
      </c>
      <c r="CN488" s="2">
        <v>11.6</v>
      </c>
      <c r="CO488" s="2">
        <v>245</v>
      </c>
      <c r="CP488" s="2">
        <v>250</v>
      </c>
      <c r="CQ488" s="2">
        <v>215</v>
      </c>
      <c r="CR488" s="2">
        <v>255</v>
      </c>
      <c r="CS488" s="2">
        <v>220</v>
      </c>
      <c r="CT488" s="2">
        <v>230</v>
      </c>
      <c r="CU488" s="2">
        <v>240</v>
      </c>
      <c r="CV488" s="2">
        <v>205</v>
      </c>
      <c r="CW488" s="2">
        <v>230</v>
      </c>
      <c r="CX488" s="2">
        <v>135</v>
      </c>
      <c r="CY488" s="2" t="s">
        <v>126</v>
      </c>
      <c r="CZ488" s="2" t="s">
        <v>94</v>
      </c>
      <c r="DA488" s="2" t="s">
        <v>12</v>
      </c>
      <c r="DB488" s="3">
        <v>44302</v>
      </c>
      <c r="DC488" s="3" t="s">
        <v>189</v>
      </c>
      <c r="DD488" s="3">
        <v>44595</v>
      </c>
      <c r="DE488" s="8">
        <f t="shared" si="309"/>
        <v>293</v>
      </c>
      <c r="DF488" s="8">
        <f t="shared" si="310"/>
        <v>9.7666666666666675</v>
      </c>
      <c r="DG488" s="8">
        <f t="shared" si="311"/>
        <v>109</v>
      </c>
      <c r="DH488" s="9">
        <f t="shared" si="312"/>
        <v>3.6333333333333333</v>
      </c>
      <c r="DI488" s="2">
        <v>351</v>
      </c>
      <c r="DJ488" s="2">
        <v>43.4</v>
      </c>
      <c r="DK488" s="2">
        <v>7</v>
      </c>
      <c r="DL488" s="2">
        <v>20.73</v>
      </c>
      <c r="DM488" s="2">
        <v>10</v>
      </c>
      <c r="DN488" s="2">
        <v>2</v>
      </c>
      <c r="DO488" s="2">
        <v>24</v>
      </c>
      <c r="DP488" s="2">
        <v>25.5</v>
      </c>
      <c r="DQ488" s="2">
        <v>23</v>
      </c>
      <c r="DR488" s="2">
        <v>24.5</v>
      </c>
      <c r="DS488" s="2">
        <v>23</v>
      </c>
      <c r="DT488" s="2">
        <v>24.5</v>
      </c>
      <c r="DU488" s="2">
        <v>23</v>
      </c>
      <c r="DV488" s="2">
        <v>23</v>
      </c>
      <c r="DW488" s="2">
        <v>20.5</v>
      </c>
      <c r="DX488" s="2">
        <v>21.5</v>
      </c>
      <c r="DY488" s="2">
        <v>12.7</v>
      </c>
      <c r="DZ488" s="2">
        <v>12.4</v>
      </c>
      <c r="EA488" s="2">
        <v>13</v>
      </c>
      <c r="EB488" s="2">
        <v>12.5</v>
      </c>
      <c r="EC488" s="2">
        <v>12.7</v>
      </c>
      <c r="ED488" s="2">
        <v>13</v>
      </c>
      <c r="EE488" s="2">
        <v>12.4</v>
      </c>
      <c r="EF488" s="2">
        <v>11.5</v>
      </c>
      <c r="EG488" s="2">
        <v>11</v>
      </c>
      <c r="EH488" s="2">
        <v>12</v>
      </c>
      <c r="EI488" s="2">
        <v>155</v>
      </c>
      <c r="EJ488" s="2">
        <v>160</v>
      </c>
      <c r="EK488" s="2">
        <v>140</v>
      </c>
      <c r="EL488" s="2">
        <v>145</v>
      </c>
      <c r="EM488" s="2">
        <v>150</v>
      </c>
      <c r="EN488" s="2">
        <v>155</v>
      </c>
      <c r="EO488" s="2">
        <v>150</v>
      </c>
      <c r="EP488" s="2">
        <v>125</v>
      </c>
      <c r="EQ488" s="2">
        <v>115</v>
      </c>
      <c r="ER488" s="2">
        <v>130</v>
      </c>
      <c r="ES488" s="2">
        <v>1</v>
      </c>
      <c r="ET488" s="2" t="s">
        <v>94</v>
      </c>
      <c r="EU488" s="2" t="s">
        <v>18</v>
      </c>
    </row>
    <row r="489" spans="1:151" x14ac:dyDescent="0.3">
      <c r="A489" s="2">
        <v>488</v>
      </c>
      <c r="B489" s="2">
        <v>3</v>
      </c>
      <c r="C489" s="2">
        <v>2</v>
      </c>
      <c r="D489" s="2">
        <v>14</v>
      </c>
      <c r="E489" s="2" t="s">
        <v>32</v>
      </c>
      <c r="F489" s="2" t="s">
        <v>33</v>
      </c>
      <c r="I489" s="2">
        <v>1</v>
      </c>
      <c r="J489" s="3">
        <v>43656</v>
      </c>
      <c r="K489" s="3">
        <v>44093</v>
      </c>
      <c r="L489" s="3" t="s">
        <v>191</v>
      </c>
      <c r="M489" s="7">
        <f t="shared" si="291"/>
        <v>437</v>
      </c>
      <c r="N489" s="7">
        <f t="shared" si="256"/>
        <v>14.566666666666666</v>
      </c>
      <c r="O489" s="3">
        <v>44278</v>
      </c>
      <c r="P489" s="7">
        <f t="shared" si="313"/>
        <v>185</v>
      </c>
      <c r="Q489" s="7">
        <f t="shared" si="257"/>
        <v>6.166666666666667</v>
      </c>
      <c r="R489" s="2">
        <v>9</v>
      </c>
      <c r="S489" s="2">
        <v>337</v>
      </c>
      <c r="T489" s="2">
        <v>43.3</v>
      </c>
      <c r="U489" s="2">
        <v>12</v>
      </c>
      <c r="V489" s="2">
        <v>12.215</v>
      </c>
      <c r="W489" s="2">
        <v>8</v>
      </c>
      <c r="X489" s="2">
        <v>1</v>
      </c>
      <c r="Y489" s="2">
        <v>19.600000000000001</v>
      </c>
      <c r="Z489" s="2">
        <v>24</v>
      </c>
      <c r="AA489" s="2">
        <v>23.7</v>
      </c>
      <c r="AB489" s="2">
        <v>25.8</v>
      </c>
      <c r="AC489" s="2">
        <v>24.7</v>
      </c>
      <c r="AD489" s="2">
        <v>21.7</v>
      </c>
      <c r="AE489" s="2">
        <v>22.6</v>
      </c>
      <c r="AF489" s="2">
        <v>21.4</v>
      </c>
      <c r="AG489" s="2">
        <v>23.7</v>
      </c>
      <c r="AH489" s="2">
        <v>19.5</v>
      </c>
      <c r="AI489" s="2">
        <v>11.5</v>
      </c>
      <c r="AJ489" s="2">
        <v>11</v>
      </c>
      <c r="AK489" s="2">
        <v>11.8</v>
      </c>
      <c r="AL489" s="2">
        <v>12.6</v>
      </c>
      <c r="AM489" s="2">
        <v>12.8</v>
      </c>
      <c r="AN489" s="2">
        <v>11.4</v>
      </c>
      <c r="AO489" s="2">
        <v>12</v>
      </c>
      <c r="AP489" s="2">
        <v>11.4</v>
      </c>
      <c r="AQ489" s="2">
        <v>11.2</v>
      </c>
      <c r="AR489" s="2">
        <v>11.8</v>
      </c>
      <c r="AS489" s="2">
        <f t="shared" si="258"/>
        <v>11.750000000000002</v>
      </c>
      <c r="AT489" s="2">
        <f t="shared" si="259"/>
        <v>3.7420382165605099</v>
      </c>
      <c r="AU489" s="2">
        <v>112</v>
      </c>
      <c r="AV489" s="2">
        <v>131</v>
      </c>
      <c r="AW489" s="2">
        <v>137</v>
      </c>
      <c r="AX489" s="2">
        <v>167</v>
      </c>
      <c r="AY489" s="2">
        <v>148</v>
      </c>
      <c r="AZ489" s="2">
        <v>122</v>
      </c>
      <c r="BA489" s="2">
        <v>132</v>
      </c>
      <c r="BB489" s="2">
        <v>131</v>
      </c>
      <c r="BC489" s="2">
        <v>134</v>
      </c>
      <c r="BD489" s="2">
        <v>123</v>
      </c>
      <c r="BE489" s="2">
        <v>1</v>
      </c>
      <c r="BF489" s="2" t="s">
        <v>94</v>
      </c>
      <c r="BG489" s="2" t="s">
        <v>11</v>
      </c>
      <c r="BH489" s="3">
        <v>44257</v>
      </c>
      <c r="BI489" s="3" t="s">
        <v>189</v>
      </c>
      <c r="BJ489" s="3">
        <v>44388</v>
      </c>
      <c r="BK489" s="8">
        <f t="shared" si="260"/>
        <v>131</v>
      </c>
      <c r="BL489" s="8">
        <f t="shared" si="261"/>
        <v>4.3666666666666663</v>
      </c>
      <c r="BM489" s="8">
        <f t="shared" si="262"/>
        <v>110</v>
      </c>
      <c r="BN489" s="9">
        <f t="shared" si="286"/>
        <v>3.6666666666666665</v>
      </c>
      <c r="BO489" s="2">
        <v>398</v>
      </c>
      <c r="BP489" s="2">
        <v>57.2</v>
      </c>
      <c r="BQ489" s="2">
        <v>8</v>
      </c>
      <c r="BR489" s="2">
        <v>26.54</v>
      </c>
      <c r="BS489" s="2">
        <v>9</v>
      </c>
      <c r="BT489" s="2" t="s">
        <v>141</v>
      </c>
      <c r="BU489" s="2">
        <v>27</v>
      </c>
      <c r="BV489" s="2">
        <v>30.5</v>
      </c>
      <c r="BW489" s="2">
        <v>25</v>
      </c>
      <c r="BX489" s="2">
        <v>26.5</v>
      </c>
      <c r="BY489" s="2">
        <v>25.5</v>
      </c>
      <c r="BZ489" s="2">
        <v>27</v>
      </c>
      <c r="CA489" s="2">
        <v>25</v>
      </c>
      <c r="CB489" s="2">
        <v>26.4</v>
      </c>
      <c r="CC489" s="2">
        <v>23</v>
      </c>
      <c r="CD489" s="2">
        <v>22.3</v>
      </c>
      <c r="CE489" s="2">
        <v>12</v>
      </c>
      <c r="CF489" s="2">
        <v>11.6</v>
      </c>
      <c r="CG489" s="2">
        <v>11.7</v>
      </c>
      <c r="CH489" s="2">
        <v>12.2</v>
      </c>
      <c r="CI489" s="2">
        <v>11.8</v>
      </c>
      <c r="CJ489" s="2">
        <v>11</v>
      </c>
      <c r="CK489" s="2">
        <v>10.5</v>
      </c>
      <c r="CL489" s="2">
        <v>11</v>
      </c>
      <c r="CM489" s="2">
        <v>10.8</v>
      </c>
      <c r="CN489" s="2">
        <v>10.8</v>
      </c>
      <c r="CO489" s="2">
        <v>185</v>
      </c>
      <c r="CP489" s="2">
        <v>200</v>
      </c>
      <c r="CQ489" s="2">
        <v>170</v>
      </c>
      <c r="CR489" s="2">
        <v>190</v>
      </c>
      <c r="CS489" s="2">
        <v>180</v>
      </c>
      <c r="CT489" s="2">
        <v>165</v>
      </c>
      <c r="CU489" s="2">
        <v>150</v>
      </c>
      <c r="CV489" s="2">
        <v>160</v>
      </c>
      <c r="CW489" s="2">
        <v>135</v>
      </c>
      <c r="CX489" s="2">
        <v>130</v>
      </c>
      <c r="CY489" s="2" t="s">
        <v>126</v>
      </c>
      <c r="CZ489" s="2" t="s">
        <v>94</v>
      </c>
      <c r="DA489" s="2" t="s">
        <v>12</v>
      </c>
    </row>
    <row r="490" spans="1:151" x14ac:dyDescent="0.3">
      <c r="A490" s="2">
        <v>489</v>
      </c>
      <c r="B490" s="2">
        <v>3</v>
      </c>
      <c r="C490" s="2">
        <v>3</v>
      </c>
      <c r="D490" s="2">
        <v>14</v>
      </c>
      <c r="E490" s="2" t="s">
        <v>32</v>
      </c>
      <c r="F490" s="2" t="s">
        <v>33</v>
      </c>
      <c r="I490" s="2">
        <v>1</v>
      </c>
      <c r="J490" s="3">
        <v>43656</v>
      </c>
      <c r="K490" s="3">
        <v>44181</v>
      </c>
      <c r="L490" s="3" t="s">
        <v>192</v>
      </c>
      <c r="M490" s="7">
        <f t="shared" si="291"/>
        <v>525</v>
      </c>
      <c r="N490" s="7">
        <f t="shared" si="256"/>
        <v>17.5</v>
      </c>
      <c r="O490" s="3">
        <v>44520</v>
      </c>
      <c r="P490" s="7">
        <f t="shared" si="313"/>
        <v>339</v>
      </c>
      <c r="Q490" s="7">
        <f t="shared" si="257"/>
        <v>11.3</v>
      </c>
      <c r="R490" s="2">
        <v>7</v>
      </c>
      <c r="S490" s="2">
        <v>358</v>
      </c>
      <c r="T490" s="2">
        <v>48.2</v>
      </c>
      <c r="U490" s="2">
        <v>11</v>
      </c>
      <c r="V490" s="2">
        <v>11.335000000000001</v>
      </c>
      <c r="W490" s="2">
        <v>8</v>
      </c>
      <c r="X490" s="2">
        <v>1</v>
      </c>
      <c r="Y490" s="2">
        <v>25.5</v>
      </c>
      <c r="Z490" s="2">
        <v>22.7</v>
      </c>
      <c r="AA490" s="2">
        <v>23</v>
      </c>
      <c r="AB490" s="2">
        <v>21</v>
      </c>
      <c r="AC490" s="2">
        <v>22</v>
      </c>
      <c r="AD490" s="2">
        <v>21.8</v>
      </c>
      <c r="AE490" s="2">
        <v>19.600000000000001</v>
      </c>
      <c r="AF490" s="2">
        <v>20</v>
      </c>
      <c r="AG490" s="2">
        <v>18</v>
      </c>
      <c r="AH490" s="2">
        <v>16.5</v>
      </c>
      <c r="AI490" s="2">
        <v>11</v>
      </c>
      <c r="AJ490" s="2">
        <v>10.3</v>
      </c>
      <c r="AK490" s="2">
        <v>11.4</v>
      </c>
      <c r="AL490" s="2">
        <v>10</v>
      </c>
      <c r="AM490" s="2">
        <v>10.5</v>
      </c>
      <c r="AN490" s="2">
        <v>10.199999999999999</v>
      </c>
      <c r="AO490" s="2">
        <v>9.6999999999999993</v>
      </c>
      <c r="AP490" s="2">
        <v>10.4</v>
      </c>
      <c r="AQ490" s="2">
        <v>9.8000000000000007</v>
      </c>
      <c r="AR490" s="2">
        <v>9.6</v>
      </c>
      <c r="AS490" s="2">
        <f t="shared" si="258"/>
        <v>10.290000000000001</v>
      </c>
      <c r="AT490" s="2">
        <f t="shared" si="259"/>
        <v>3.2770700636942678</v>
      </c>
      <c r="AU490" s="2">
        <v>125</v>
      </c>
      <c r="AV490" s="2">
        <v>110</v>
      </c>
      <c r="AW490" s="2">
        <v>115</v>
      </c>
      <c r="AX490" s="2">
        <v>100</v>
      </c>
      <c r="AY490" s="2">
        <v>100</v>
      </c>
      <c r="AZ490" s="2">
        <v>100</v>
      </c>
      <c r="BA490" s="2">
        <v>90</v>
      </c>
      <c r="BB490" s="2">
        <v>95</v>
      </c>
      <c r="BC490" s="2">
        <v>85</v>
      </c>
      <c r="BD490" s="2">
        <v>65</v>
      </c>
      <c r="BE490" s="2">
        <v>1</v>
      </c>
      <c r="BF490" s="2" t="s">
        <v>94</v>
      </c>
      <c r="BG490" s="2" t="s">
        <v>11</v>
      </c>
      <c r="BH490" s="3"/>
    </row>
    <row r="491" spans="1:151" x14ac:dyDescent="0.3">
      <c r="A491" s="2">
        <v>490</v>
      </c>
      <c r="B491" s="2">
        <v>3</v>
      </c>
      <c r="C491" s="2">
        <v>1</v>
      </c>
      <c r="D491" s="2">
        <v>14</v>
      </c>
      <c r="E491" s="2" t="s">
        <v>41</v>
      </c>
      <c r="F491" s="2" t="s">
        <v>17</v>
      </c>
      <c r="G491" s="2" t="s">
        <v>15</v>
      </c>
      <c r="H491" s="2">
        <v>1</v>
      </c>
      <c r="J491" s="3">
        <v>43104</v>
      </c>
      <c r="K491" s="3">
        <v>43546</v>
      </c>
      <c r="L491" s="3" t="s">
        <v>188</v>
      </c>
      <c r="M491" s="7">
        <f t="shared" si="291"/>
        <v>442</v>
      </c>
      <c r="N491" s="7">
        <f t="shared" si="256"/>
        <v>14.733333333333333</v>
      </c>
      <c r="O491" s="3">
        <v>43797</v>
      </c>
      <c r="P491" s="7">
        <f t="shared" si="313"/>
        <v>251</v>
      </c>
      <c r="Q491" s="7">
        <f t="shared" si="257"/>
        <v>8.3666666666666671</v>
      </c>
      <c r="R491" s="2">
        <v>9</v>
      </c>
      <c r="S491" s="2">
        <v>246</v>
      </c>
      <c r="T491" s="2">
        <v>27.5</v>
      </c>
      <c r="U491" s="2">
        <v>8</v>
      </c>
      <c r="V491" s="2">
        <v>3.7549999999999999</v>
      </c>
      <c r="W491" s="2">
        <v>7</v>
      </c>
      <c r="X491" s="2">
        <v>2</v>
      </c>
      <c r="Y491" s="2">
        <v>11.4</v>
      </c>
      <c r="Z491" s="2">
        <v>15</v>
      </c>
      <c r="AA491" s="2">
        <v>11</v>
      </c>
      <c r="AB491" s="2">
        <v>11</v>
      </c>
      <c r="AC491" s="2">
        <v>11</v>
      </c>
      <c r="AD491" s="2">
        <v>10.5</v>
      </c>
      <c r="AE491" s="2">
        <v>12</v>
      </c>
      <c r="AF491" s="2">
        <v>11.7</v>
      </c>
      <c r="AG491" s="2">
        <v>11.5</v>
      </c>
      <c r="AH491" s="2">
        <v>11</v>
      </c>
      <c r="AI491" s="2">
        <v>8.6</v>
      </c>
      <c r="AJ491" s="2">
        <v>8</v>
      </c>
      <c r="AK491" s="2">
        <v>8</v>
      </c>
      <c r="AL491" s="2">
        <v>9</v>
      </c>
      <c r="AM491" s="2">
        <v>8.6999999999999993</v>
      </c>
      <c r="AN491" s="2">
        <v>8.4</v>
      </c>
      <c r="AO491" s="2">
        <v>8.6</v>
      </c>
      <c r="AP491" s="2">
        <v>8.6999999999999993</v>
      </c>
      <c r="AQ491" s="2">
        <v>8</v>
      </c>
      <c r="AR491" s="2">
        <v>8.3000000000000007</v>
      </c>
      <c r="AS491" s="2">
        <f t="shared" si="258"/>
        <v>8.43</v>
      </c>
      <c r="AT491" s="2">
        <f t="shared" si="259"/>
        <v>2.6847133757961781</v>
      </c>
      <c r="AU491" s="2">
        <v>33</v>
      </c>
      <c r="AV491" s="2">
        <v>42</v>
      </c>
      <c r="AW491" s="2">
        <v>32</v>
      </c>
      <c r="AX491" s="2">
        <v>33</v>
      </c>
      <c r="AY491" s="2">
        <v>34</v>
      </c>
      <c r="AZ491" s="2">
        <v>32</v>
      </c>
      <c r="BA491" s="2">
        <v>33</v>
      </c>
      <c r="BB491" s="2">
        <v>36</v>
      </c>
      <c r="BC491" s="2">
        <v>30</v>
      </c>
      <c r="BD491" s="2">
        <v>32</v>
      </c>
      <c r="BG491" s="2" t="s">
        <v>11</v>
      </c>
      <c r="BH491" s="3">
        <v>43873</v>
      </c>
      <c r="BI491" s="3" t="s">
        <v>188</v>
      </c>
      <c r="BJ491" s="3">
        <v>44060</v>
      </c>
      <c r="BK491" s="8">
        <f t="shared" si="260"/>
        <v>187</v>
      </c>
      <c r="BL491" s="8">
        <f t="shared" si="261"/>
        <v>6.2333333333333334</v>
      </c>
      <c r="BM491" s="8">
        <f t="shared" si="262"/>
        <v>263</v>
      </c>
      <c r="BN491" s="9">
        <f t="shared" si="286"/>
        <v>8.7666666666666675</v>
      </c>
      <c r="BO491" s="2">
        <v>332</v>
      </c>
      <c r="BP491" s="2">
        <v>44</v>
      </c>
      <c r="BQ491" s="2">
        <v>12</v>
      </c>
      <c r="BR491" s="2">
        <v>7</v>
      </c>
      <c r="BS491" s="2">
        <v>8</v>
      </c>
      <c r="BT491" s="2">
        <v>1</v>
      </c>
      <c r="BU491" s="2">
        <v>13</v>
      </c>
      <c r="BV491" s="2">
        <v>16</v>
      </c>
      <c r="BW491" s="2">
        <v>13.7</v>
      </c>
      <c r="BX491" s="2">
        <v>14</v>
      </c>
      <c r="BY491" s="2">
        <v>15.4</v>
      </c>
      <c r="BZ491" s="2">
        <v>14</v>
      </c>
      <c r="CA491" s="2">
        <v>15</v>
      </c>
      <c r="CB491" s="2">
        <v>15.5</v>
      </c>
      <c r="CC491" s="2">
        <v>16.399999999999999</v>
      </c>
      <c r="CD491" s="2">
        <v>9.5</v>
      </c>
      <c r="CE491" s="2">
        <v>8.4</v>
      </c>
      <c r="CF491" s="2">
        <v>8.5</v>
      </c>
      <c r="CG491" s="2">
        <v>8.3000000000000007</v>
      </c>
      <c r="CH491" s="2">
        <v>8</v>
      </c>
      <c r="CI491" s="2">
        <v>8.6999999999999993</v>
      </c>
      <c r="CJ491" s="2">
        <v>8.3000000000000007</v>
      </c>
      <c r="CK491" s="2">
        <v>7.8</v>
      </c>
      <c r="CL491" s="2">
        <v>8.3000000000000007</v>
      </c>
      <c r="CM491" s="2">
        <v>7.8</v>
      </c>
      <c r="CN491" s="2">
        <v>6.3</v>
      </c>
      <c r="CO491" s="2">
        <v>43</v>
      </c>
      <c r="CP491" s="2">
        <v>46</v>
      </c>
      <c r="CQ491" s="2">
        <v>32</v>
      </c>
      <c r="CR491" s="2">
        <v>37</v>
      </c>
      <c r="CS491" s="2">
        <v>47</v>
      </c>
      <c r="CT491" s="2">
        <v>40</v>
      </c>
      <c r="CU491" s="2">
        <v>33</v>
      </c>
      <c r="CV491" s="2">
        <v>37</v>
      </c>
      <c r="CW491" s="2">
        <v>40</v>
      </c>
      <c r="CX491" s="2">
        <v>11</v>
      </c>
      <c r="CY491" s="2">
        <v>1</v>
      </c>
      <c r="CZ491" s="2" t="s">
        <v>93</v>
      </c>
      <c r="DA491" s="2" t="s">
        <v>12</v>
      </c>
      <c r="DB491" s="3">
        <v>44012</v>
      </c>
      <c r="DC491" s="3" t="s">
        <v>190</v>
      </c>
      <c r="DD491" s="3">
        <v>44176</v>
      </c>
      <c r="DE491" s="8">
        <f t="shared" si="309"/>
        <v>164</v>
      </c>
      <c r="DF491" s="8">
        <f t="shared" si="310"/>
        <v>5.4666666666666668</v>
      </c>
      <c r="DG491" s="8">
        <f t="shared" si="311"/>
        <v>116</v>
      </c>
      <c r="DH491" s="9">
        <f t="shared" si="312"/>
        <v>3.8666666666666667</v>
      </c>
      <c r="DI491" s="2">
        <v>357</v>
      </c>
      <c r="DJ491" s="2">
        <v>48.3</v>
      </c>
      <c r="DK491" s="2">
        <v>12</v>
      </c>
      <c r="DL491" s="2">
        <v>24</v>
      </c>
      <c r="DM491" s="2">
        <v>9</v>
      </c>
      <c r="DN491" s="2">
        <v>2</v>
      </c>
      <c r="DO491" s="2">
        <v>19.5</v>
      </c>
      <c r="DP491" s="2">
        <v>15.4</v>
      </c>
      <c r="DQ491" s="2">
        <v>20</v>
      </c>
      <c r="DR491" s="2">
        <v>12.5</v>
      </c>
      <c r="DS491" s="2">
        <v>18</v>
      </c>
      <c r="DT491" s="2">
        <v>9</v>
      </c>
      <c r="DU491" s="2">
        <v>17.5</v>
      </c>
      <c r="DV491" s="2">
        <v>17</v>
      </c>
      <c r="DW491" s="2">
        <v>16.8</v>
      </c>
      <c r="DX491" s="2">
        <v>21</v>
      </c>
      <c r="DY491" s="2">
        <v>10</v>
      </c>
      <c r="DZ491" s="2">
        <v>8.5</v>
      </c>
      <c r="EA491" s="2">
        <v>10</v>
      </c>
      <c r="EB491" s="2">
        <v>9.5</v>
      </c>
      <c r="EC491" s="2">
        <v>8.4</v>
      </c>
      <c r="ED491" s="2">
        <v>8</v>
      </c>
      <c r="EE491" s="2">
        <v>11</v>
      </c>
      <c r="EF491" s="2">
        <v>10.7</v>
      </c>
      <c r="EG491" s="2">
        <v>9.8000000000000007</v>
      </c>
      <c r="EH491" s="2">
        <v>10.8</v>
      </c>
      <c r="EI491" s="2">
        <v>78</v>
      </c>
      <c r="EJ491" s="2">
        <v>58</v>
      </c>
      <c r="EK491" s="2">
        <v>80</v>
      </c>
      <c r="EL491" s="2">
        <v>31</v>
      </c>
      <c r="EM491" s="2">
        <v>62</v>
      </c>
      <c r="EN491" s="2">
        <v>24</v>
      </c>
      <c r="EO491" s="2">
        <v>87</v>
      </c>
      <c r="EP491" s="2">
        <v>84</v>
      </c>
      <c r="EQ491" s="2">
        <v>79</v>
      </c>
      <c r="ER491" s="2">
        <v>88</v>
      </c>
      <c r="ES491" s="2" t="s">
        <v>95</v>
      </c>
      <c r="ET491" s="2" t="s">
        <v>94</v>
      </c>
      <c r="EU491" s="2" t="s">
        <v>18</v>
      </c>
    </row>
    <row r="492" spans="1:151" x14ac:dyDescent="0.3">
      <c r="A492" s="2">
        <v>491</v>
      </c>
      <c r="B492" s="2">
        <v>3</v>
      </c>
      <c r="C492" s="2">
        <v>2</v>
      </c>
      <c r="D492" s="2">
        <v>14</v>
      </c>
      <c r="E492" s="2" t="s">
        <v>41</v>
      </c>
      <c r="F492" s="2" t="s">
        <v>17</v>
      </c>
      <c r="G492" s="2" t="s">
        <v>15</v>
      </c>
      <c r="H492" s="2">
        <v>1</v>
      </c>
      <c r="J492" s="3">
        <v>43104</v>
      </c>
      <c r="K492" s="3">
        <v>43508</v>
      </c>
      <c r="L492" s="3" t="s">
        <v>188</v>
      </c>
      <c r="M492" s="7">
        <f t="shared" si="291"/>
        <v>404</v>
      </c>
      <c r="N492" s="7">
        <f t="shared" si="256"/>
        <v>13.466666666666667</v>
      </c>
      <c r="O492" s="3">
        <v>43722</v>
      </c>
      <c r="P492" s="7">
        <f t="shared" si="313"/>
        <v>214</v>
      </c>
      <c r="Q492" s="7">
        <f t="shared" si="257"/>
        <v>7.1333333333333337</v>
      </c>
      <c r="R492" s="2">
        <v>12</v>
      </c>
      <c r="S492" s="2">
        <v>236.4</v>
      </c>
      <c r="T492" s="2">
        <v>28.2</v>
      </c>
      <c r="U492" s="2">
        <v>9</v>
      </c>
      <c r="V492" s="2">
        <v>2.6520000000000001</v>
      </c>
      <c r="W492" s="2">
        <v>7</v>
      </c>
      <c r="X492" s="2">
        <v>1</v>
      </c>
      <c r="Y492" s="2">
        <v>10.6</v>
      </c>
      <c r="Z492" s="2">
        <v>11.2</v>
      </c>
      <c r="AA492" s="2">
        <v>10</v>
      </c>
      <c r="AB492" s="2">
        <v>10.199999999999999</v>
      </c>
      <c r="AC492" s="2">
        <v>9.8000000000000007</v>
      </c>
      <c r="AD492" s="2">
        <v>9.3000000000000007</v>
      </c>
      <c r="AE492" s="2">
        <v>9.6999999999999993</v>
      </c>
      <c r="AF492" s="2">
        <v>10</v>
      </c>
      <c r="AG492" s="2">
        <v>10.3</v>
      </c>
      <c r="AH492" s="2">
        <v>9.3000000000000007</v>
      </c>
      <c r="AI492" s="2">
        <v>6.7</v>
      </c>
      <c r="AJ492" s="2">
        <v>7.3</v>
      </c>
      <c r="AK492" s="2">
        <v>7.8</v>
      </c>
      <c r="AL492" s="2">
        <v>7.4</v>
      </c>
      <c r="AM492" s="2">
        <v>4.8</v>
      </c>
      <c r="AN492" s="2">
        <v>7</v>
      </c>
      <c r="AO492" s="2">
        <v>7.4</v>
      </c>
      <c r="AP492" s="2">
        <v>7.4</v>
      </c>
      <c r="AQ492" s="2">
        <v>7.2</v>
      </c>
      <c r="AR492" s="2">
        <v>7.2</v>
      </c>
      <c r="AS492" s="2">
        <f t="shared" si="258"/>
        <v>7.0200000000000005</v>
      </c>
      <c r="AT492" s="2">
        <f t="shared" si="259"/>
        <v>2.2356687898089174</v>
      </c>
      <c r="AU492" s="2">
        <v>18</v>
      </c>
      <c r="AV492" s="2">
        <v>22</v>
      </c>
      <c r="AW492" s="2">
        <v>24</v>
      </c>
      <c r="AX492" s="2">
        <v>23</v>
      </c>
      <c r="AY492" s="2">
        <v>22</v>
      </c>
      <c r="AZ492" s="2">
        <v>19</v>
      </c>
      <c r="BA492" s="2">
        <v>21</v>
      </c>
      <c r="BB492" s="2">
        <v>21</v>
      </c>
      <c r="BC492" s="2">
        <v>21</v>
      </c>
      <c r="BD492" s="2">
        <v>16</v>
      </c>
      <c r="BG492" s="2" t="s">
        <v>11</v>
      </c>
      <c r="BH492" s="3">
        <v>43809</v>
      </c>
      <c r="BI492" s="3" t="s">
        <v>192</v>
      </c>
      <c r="BJ492" s="3">
        <v>43999</v>
      </c>
      <c r="BK492" s="8">
        <f t="shared" si="260"/>
        <v>190</v>
      </c>
      <c r="BL492" s="8">
        <f t="shared" si="261"/>
        <v>6.333333333333333</v>
      </c>
      <c r="BM492" s="8">
        <f t="shared" si="262"/>
        <v>277</v>
      </c>
      <c r="BN492" s="9">
        <f t="shared" si="286"/>
        <v>9.2333333333333325</v>
      </c>
      <c r="BO492" s="2">
        <v>303</v>
      </c>
      <c r="BP492" s="2">
        <v>47.3</v>
      </c>
      <c r="BQ492" s="2">
        <v>15</v>
      </c>
      <c r="BR492" s="2">
        <v>12</v>
      </c>
      <c r="BS492" s="2">
        <v>9</v>
      </c>
      <c r="BT492" s="2">
        <v>2</v>
      </c>
      <c r="BU492" s="2">
        <v>20</v>
      </c>
      <c r="BV492" s="2">
        <v>17.600000000000001</v>
      </c>
      <c r="BW492" s="2">
        <v>16.600000000000001</v>
      </c>
      <c r="BX492" s="2">
        <v>18</v>
      </c>
      <c r="BY492" s="2">
        <v>17.7</v>
      </c>
      <c r="BZ492" s="2">
        <v>14.3</v>
      </c>
      <c r="CA492" s="2">
        <v>17</v>
      </c>
      <c r="CB492" s="2">
        <v>16</v>
      </c>
      <c r="CC492" s="2">
        <v>16</v>
      </c>
      <c r="CD492" s="2">
        <v>16</v>
      </c>
      <c r="CE492" s="2">
        <v>10.3</v>
      </c>
      <c r="CF492" s="2">
        <v>10</v>
      </c>
      <c r="CG492" s="2">
        <v>10.6</v>
      </c>
      <c r="CH492" s="2">
        <v>9.8000000000000007</v>
      </c>
      <c r="CI492" s="2">
        <v>8.6</v>
      </c>
      <c r="CJ492" s="2">
        <v>10</v>
      </c>
      <c r="CK492" s="2">
        <v>9</v>
      </c>
      <c r="CL492" s="2">
        <v>9.6</v>
      </c>
      <c r="CM492" s="2">
        <v>10</v>
      </c>
      <c r="CN492" s="2">
        <v>9.3000000000000007</v>
      </c>
      <c r="CO492" s="2">
        <v>74</v>
      </c>
      <c r="CP492" s="2">
        <v>72</v>
      </c>
      <c r="CQ492" s="2">
        <v>75</v>
      </c>
      <c r="CR492" s="2">
        <v>70</v>
      </c>
      <c r="CS492" s="2">
        <v>69</v>
      </c>
      <c r="CT492" s="2">
        <v>54</v>
      </c>
      <c r="CU492" s="2">
        <v>73</v>
      </c>
      <c r="CV492" s="2">
        <v>68</v>
      </c>
      <c r="CW492" s="2">
        <v>70</v>
      </c>
      <c r="CX492" s="2">
        <v>64</v>
      </c>
      <c r="CY492" s="2">
        <v>1</v>
      </c>
      <c r="CZ492" s="2" t="s">
        <v>93</v>
      </c>
      <c r="DA492" s="2" t="s">
        <v>12</v>
      </c>
      <c r="DB492" s="3">
        <v>44237</v>
      </c>
      <c r="DC492" s="3" t="s">
        <v>188</v>
      </c>
      <c r="DD492" s="3">
        <v>44469</v>
      </c>
      <c r="DE492" s="8">
        <f t="shared" si="263"/>
        <v>232</v>
      </c>
      <c r="DF492" s="8">
        <f t="shared" si="264"/>
        <v>7.7333333333333334</v>
      </c>
      <c r="DG492" s="8">
        <f t="shared" si="265"/>
        <v>470</v>
      </c>
      <c r="DH492" s="9">
        <f t="shared" si="266"/>
        <v>15.666666666666666</v>
      </c>
      <c r="DI492" s="2">
        <v>349</v>
      </c>
      <c r="DJ492" s="2">
        <v>50.5</v>
      </c>
      <c r="DK492" s="2">
        <v>11</v>
      </c>
      <c r="DL492" s="2">
        <v>15</v>
      </c>
      <c r="DM492" s="2">
        <v>11</v>
      </c>
      <c r="DN492" s="2">
        <v>2</v>
      </c>
      <c r="DO492" s="2">
        <v>17.899999999999999</v>
      </c>
      <c r="DP492" s="2">
        <v>14.6</v>
      </c>
      <c r="DQ492" s="2">
        <v>15.6</v>
      </c>
      <c r="DR492" s="2">
        <v>17</v>
      </c>
      <c r="DS492" s="2">
        <v>15</v>
      </c>
      <c r="DT492" s="2">
        <v>13</v>
      </c>
      <c r="DU492" s="2">
        <v>15</v>
      </c>
      <c r="DV492" s="2">
        <v>13.6</v>
      </c>
      <c r="DW492" s="2">
        <v>14.6</v>
      </c>
      <c r="DX492" s="2">
        <v>14</v>
      </c>
      <c r="DY492" s="2">
        <v>9.5</v>
      </c>
      <c r="DZ492" s="2">
        <v>9.1999999999999993</v>
      </c>
      <c r="EA492" s="2">
        <v>10.199999999999999</v>
      </c>
      <c r="EB492" s="2">
        <v>9</v>
      </c>
      <c r="EC492" s="2">
        <v>9.6</v>
      </c>
      <c r="ED492" s="2">
        <v>9.6999999999999993</v>
      </c>
      <c r="EE492" s="2">
        <v>10.5</v>
      </c>
      <c r="EF492" s="2">
        <v>10</v>
      </c>
      <c r="EG492" s="2">
        <v>9.8000000000000007</v>
      </c>
      <c r="EH492" s="2">
        <v>8.6</v>
      </c>
      <c r="EI492" s="2">
        <v>61</v>
      </c>
      <c r="EJ492" s="2">
        <v>47</v>
      </c>
      <c r="EK492" s="2">
        <v>62</v>
      </c>
      <c r="EL492" s="2">
        <v>56</v>
      </c>
      <c r="EM492" s="2">
        <v>54</v>
      </c>
      <c r="EN492" s="2">
        <v>45</v>
      </c>
      <c r="EO492" s="2">
        <v>60</v>
      </c>
      <c r="EP492" s="2">
        <v>54</v>
      </c>
      <c r="EQ492" s="2">
        <v>52</v>
      </c>
      <c r="ER492" s="2">
        <v>36</v>
      </c>
      <c r="ES492" s="2" t="s">
        <v>95</v>
      </c>
      <c r="ET492" s="2" t="s">
        <v>94</v>
      </c>
      <c r="EU492" s="2" t="s">
        <v>18</v>
      </c>
    </row>
    <row r="493" spans="1:151" x14ac:dyDescent="0.3">
      <c r="A493" s="2">
        <v>492</v>
      </c>
      <c r="B493" s="2">
        <v>3</v>
      </c>
      <c r="C493" s="2">
        <v>3</v>
      </c>
      <c r="D493" s="2">
        <v>14</v>
      </c>
      <c r="E493" s="2" t="s">
        <v>41</v>
      </c>
      <c r="F493" s="2" t="s">
        <v>17</v>
      </c>
      <c r="G493" s="2" t="s">
        <v>15</v>
      </c>
      <c r="H493" s="2">
        <v>1</v>
      </c>
      <c r="J493" s="3">
        <v>43507</v>
      </c>
      <c r="K493" s="3">
        <v>43905</v>
      </c>
      <c r="L493" s="3" t="s">
        <v>188</v>
      </c>
      <c r="M493" s="7">
        <f t="shared" si="291"/>
        <v>398</v>
      </c>
      <c r="N493" s="7">
        <f t="shared" si="256"/>
        <v>13.266666666666667</v>
      </c>
      <c r="O493" s="3">
        <v>44104</v>
      </c>
      <c r="P493" s="7">
        <f t="shared" si="313"/>
        <v>199</v>
      </c>
      <c r="Q493" s="7">
        <f t="shared" si="257"/>
        <v>6.6333333333333337</v>
      </c>
      <c r="R493" s="2">
        <v>7</v>
      </c>
      <c r="S493" s="2">
        <v>165.3</v>
      </c>
      <c r="T493" s="2">
        <v>31.2</v>
      </c>
      <c r="U493" s="2">
        <v>11</v>
      </c>
      <c r="V493" s="2">
        <v>1.67</v>
      </c>
      <c r="W493" s="2">
        <v>9</v>
      </c>
      <c r="X493" s="2">
        <v>2</v>
      </c>
      <c r="Y493" s="2">
        <v>12.2</v>
      </c>
      <c r="Z493" s="2">
        <v>8.6</v>
      </c>
      <c r="AA493" s="2">
        <v>9</v>
      </c>
      <c r="AB493" s="2">
        <v>9</v>
      </c>
      <c r="AC493" s="2">
        <v>10.6</v>
      </c>
      <c r="AD493" s="2">
        <v>8</v>
      </c>
      <c r="AE493" s="2">
        <v>9</v>
      </c>
      <c r="AF493" s="2">
        <v>11</v>
      </c>
      <c r="AG493" s="2">
        <v>8.6</v>
      </c>
      <c r="AH493" s="2">
        <v>10</v>
      </c>
      <c r="AI493" s="2">
        <v>7.4</v>
      </c>
      <c r="AJ493" s="2">
        <v>4.7</v>
      </c>
      <c r="AK493" s="2">
        <v>5.5</v>
      </c>
      <c r="AL493" s="2">
        <v>5.3</v>
      </c>
      <c r="AM493" s="2">
        <v>7.2</v>
      </c>
      <c r="AN493" s="2">
        <v>5.4</v>
      </c>
      <c r="AO493" s="2">
        <v>4.7</v>
      </c>
      <c r="AP493" s="2">
        <v>8</v>
      </c>
      <c r="AQ493" s="2">
        <v>5.4</v>
      </c>
      <c r="AR493" s="2">
        <v>6.8</v>
      </c>
      <c r="AS493" s="2">
        <f t="shared" si="258"/>
        <v>6.04</v>
      </c>
      <c r="AT493" s="2">
        <f t="shared" si="259"/>
        <v>1.9235668789808917</v>
      </c>
      <c r="AU493" s="2">
        <v>22</v>
      </c>
      <c r="AV493" s="2">
        <v>8</v>
      </c>
      <c r="AW493" s="2">
        <v>12</v>
      </c>
      <c r="AX493" s="2">
        <v>11</v>
      </c>
      <c r="AY493" s="2">
        <v>20</v>
      </c>
      <c r="AZ493" s="2">
        <v>9</v>
      </c>
      <c r="BA493" s="2">
        <v>9</v>
      </c>
      <c r="BB493" s="2">
        <v>16</v>
      </c>
      <c r="BC493" s="2">
        <v>9</v>
      </c>
      <c r="BD493" s="2">
        <v>15</v>
      </c>
      <c r="BE493" s="2">
        <v>1</v>
      </c>
      <c r="BF493" s="2" t="s">
        <v>94</v>
      </c>
      <c r="BG493" s="2" t="s">
        <v>11</v>
      </c>
      <c r="BH493" s="3">
        <v>44354</v>
      </c>
      <c r="BI493" s="3" t="s">
        <v>190</v>
      </c>
      <c r="BJ493" s="3">
        <v>44652</v>
      </c>
      <c r="BK493" s="8">
        <f t="shared" si="260"/>
        <v>298</v>
      </c>
      <c r="BL493" s="8">
        <f t="shared" si="261"/>
        <v>9.9333333333333336</v>
      </c>
      <c r="BM493" s="8">
        <f t="shared" si="262"/>
        <v>548</v>
      </c>
      <c r="BN493" s="9">
        <f t="shared" si="286"/>
        <v>18.266666666666666</v>
      </c>
      <c r="BO493" s="2">
        <v>265</v>
      </c>
      <c r="BP493" s="2">
        <v>43</v>
      </c>
      <c r="BQ493" s="2">
        <v>3</v>
      </c>
      <c r="BR493" s="2">
        <v>7.77</v>
      </c>
      <c r="BS493" s="2">
        <v>9</v>
      </c>
      <c r="BT493" s="2">
        <v>2</v>
      </c>
      <c r="BU493" s="2">
        <v>14.4</v>
      </c>
      <c r="BV493" s="2">
        <v>13</v>
      </c>
      <c r="BW493" s="2">
        <v>13.7</v>
      </c>
      <c r="BX493" s="2">
        <v>14.5</v>
      </c>
      <c r="BY493" s="2">
        <v>14</v>
      </c>
      <c r="BZ493" s="2">
        <v>12</v>
      </c>
      <c r="CA493" s="2">
        <v>13.5</v>
      </c>
      <c r="CB493" s="2">
        <v>10.6</v>
      </c>
      <c r="CC493" s="2">
        <v>13.4</v>
      </c>
      <c r="CD493" s="2">
        <v>10.4</v>
      </c>
      <c r="CE493" s="2">
        <v>8</v>
      </c>
      <c r="CF493" s="2">
        <v>8.1999999999999993</v>
      </c>
      <c r="CG493" s="2">
        <v>7</v>
      </c>
      <c r="CH493" s="2">
        <v>7</v>
      </c>
      <c r="CI493" s="2">
        <v>7.5</v>
      </c>
      <c r="CJ493" s="2">
        <v>7.6</v>
      </c>
      <c r="CK493" s="2">
        <v>7.6</v>
      </c>
      <c r="CL493" s="2">
        <v>8.4</v>
      </c>
      <c r="CM493" s="2">
        <v>7.2</v>
      </c>
      <c r="CN493" s="2">
        <v>7</v>
      </c>
      <c r="CO493" s="2">
        <v>40</v>
      </c>
      <c r="CP493" s="2">
        <v>35</v>
      </c>
      <c r="CQ493" s="2">
        <v>30</v>
      </c>
      <c r="CR493" s="2">
        <v>35</v>
      </c>
      <c r="CS493" s="2">
        <v>30</v>
      </c>
      <c r="CT493" s="2">
        <v>35</v>
      </c>
      <c r="CU493" s="2">
        <v>35</v>
      </c>
      <c r="CV493" s="2">
        <v>30</v>
      </c>
      <c r="CW493" s="2">
        <v>30</v>
      </c>
      <c r="CX493" s="2">
        <v>25</v>
      </c>
      <c r="CY493" s="2" t="s">
        <v>126</v>
      </c>
      <c r="CZ493" s="2" t="s">
        <v>94</v>
      </c>
      <c r="DA493" s="2" t="s">
        <v>12</v>
      </c>
    </row>
    <row r="494" spans="1:151" x14ac:dyDescent="0.3">
      <c r="A494" s="2">
        <v>493</v>
      </c>
      <c r="B494" s="2">
        <v>3</v>
      </c>
      <c r="C494" s="2">
        <v>1</v>
      </c>
      <c r="D494" s="2">
        <v>14</v>
      </c>
      <c r="E494" s="2" t="s">
        <v>32</v>
      </c>
      <c r="F494" s="2" t="s">
        <v>33</v>
      </c>
      <c r="I494" s="2">
        <v>1</v>
      </c>
      <c r="J494" s="3">
        <v>43656</v>
      </c>
      <c r="K494" s="3">
        <v>44063</v>
      </c>
      <c r="L494" s="3" t="s">
        <v>190</v>
      </c>
      <c r="M494" s="7">
        <f t="shared" si="291"/>
        <v>407</v>
      </c>
      <c r="N494" s="7">
        <f t="shared" si="256"/>
        <v>13.566666666666666</v>
      </c>
      <c r="O494" s="3">
        <v>44116</v>
      </c>
      <c r="P494" s="7">
        <f t="shared" si="313"/>
        <v>53</v>
      </c>
      <c r="Q494" s="7">
        <f t="shared" si="257"/>
        <v>1.7666666666666666</v>
      </c>
      <c r="R494" s="2">
        <v>8</v>
      </c>
      <c r="S494" s="2">
        <v>329</v>
      </c>
      <c r="T494" s="2">
        <v>50</v>
      </c>
      <c r="U494" s="2">
        <v>13</v>
      </c>
      <c r="V494" s="2">
        <v>29</v>
      </c>
      <c r="W494" s="2">
        <v>10</v>
      </c>
      <c r="X494" s="2">
        <v>2</v>
      </c>
      <c r="Y494" s="2">
        <v>26</v>
      </c>
      <c r="Z494" s="2">
        <v>27.4</v>
      </c>
      <c r="AA494" s="2">
        <v>26.4</v>
      </c>
      <c r="AB494" s="2">
        <v>18.2</v>
      </c>
      <c r="AC494" s="2">
        <v>20.399999999999999</v>
      </c>
      <c r="AD494" s="2">
        <v>25</v>
      </c>
      <c r="AE494" s="2">
        <v>20</v>
      </c>
      <c r="AF494" s="2">
        <v>24</v>
      </c>
      <c r="AG494" s="2">
        <v>24</v>
      </c>
      <c r="AH494" s="2">
        <v>22.6</v>
      </c>
      <c r="AI494" s="2">
        <v>10.6</v>
      </c>
      <c r="AJ494" s="2">
        <v>10.3</v>
      </c>
      <c r="AK494" s="2">
        <v>10.8</v>
      </c>
      <c r="AL494" s="2">
        <v>10</v>
      </c>
      <c r="AM494" s="2">
        <v>10.7</v>
      </c>
      <c r="AN494" s="2">
        <v>11</v>
      </c>
      <c r="AO494" s="2">
        <v>10.8</v>
      </c>
      <c r="AP494" s="2">
        <v>10.7</v>
      </c>
      <c r="AQ494" s="2">
        <v>11.5</v>
      </c>
      <c r="AR494" s="2">
        <v>11</v>
      </c>
      <c r="AS494" s="2">
        <f t="shared" si="258"/>
        <v>10.74</v>
      </c>
      <c r="AT494" s="2">
        <f t="shared" si="259"/>
        <v>3.4203821656050954</v>
      </c>
      <c r="AU494" s="2">
        <v>131</v>
      </c>
      <c r="AV494" s="2">
        <v>135</v>
      </c>
      <c r="AW494" s="2">
        <v>132</v>
      </c>
      <c r="AX494" s="2">
        <v>83</v>
      </c>
      <c r="AY494" s="2">
        <v>108</v>
      </c>
      <c r="AZ494" s="2">
        <v>124</v>
      </c>
      <c r="BA494" s="2">
        <v>98</v>
      </c>
      <c r="BB494" s="2">
        <v>118</v>
      </c>
      <c r="BC494" s="2">
        <v>127</v>
      </c>
      <c r="BD494" s="2">
        <v>115</v>
      </c>
      <c r="BE494" s="2">
        <v>1</v>
      </c>
      <c r="BF494" s="2" t="s">
        <v>94</v>
      </c>
      <c r="BG494" s="2" t="s">
        <v>11</v>
      </c>
      <c r="BH494" s="3">
        <v>44434</v>
      </c>
      <c r="BI494" s="3" t="s">
        <v>190</v>
      </c>
      <c r="BJ494" s="3">
        <v>44515</v>
      </c>
      <c r="BK494" s="8">
        <f t="shared" si="260"/>
        <v>81</v>
      </c>
      <c r="BL494" s="8">
        <f t="shared" si="261"/>
        <v>2.7</v>
      </c>
      <c r="BM494" s="8">
        <f t="shared" si="262"/>
        <v>399</v>
      </c>
      <c r="BN494" s="9">
        <f t="shared" si="286"/>
        <v>13.3</v>
      </c>
      <c r="BO494" s="2">
        <v>256</v>
      </c>
      <c r="BP494" s="2">
        <v>58</v>
      </c>
      <c r="BQ494" s="2">
        <v>7</v>
      </c>
      <c r="BR494" s="2">
        <v>14.34</v>
      </c>
      <c r="BS494" s="2">
        <v>9</v>
      </c>
      <c r="BT494" s="2">
        <v>2</v>
      </c>
      <c r="BU494" s="2">
        <v>26.4</v>
      </c>
      <c r="BV494" s="2">
        <v>27.5</v>
      </c>
      <c r="BW494" s="2">
        <v>26</v>
      </c>
      <c r="BX494" s="2">
        <v>28</v>
      </c>
      <c r="BY494" s="2">
        <v>23.5</v>
      </c>
      <c r="BZ494" s="2">
        <v>24</v>
      </c>
      <c r="CA494" s="2">
        <v>21</v>
      </c>
      <c r="CB494" s="2">
        <v>23</v>
      </c>
      <c r="CC494" s="2">
        <v>21</v>
      </c>
      <c r="CD494" s="2">
        <v>16</v>
      </c>
      <c r="CE494" s="2">
        <v>10.199999999999999</v>
      </c>
      <c r="CF494" s="2">
        <v>10.5</v>
      </c>
      <c r="CG494" s="2">
        <v>10</v>
      </c>
      <c r="CH494" s="2">
        <v>10.4</v>
      </c>
      <c r="CI494" s="2">
        <v>10.199999999999999</v>
      </c>
      <c r="CJ494" s="2">
        <v>10</v>
      </c>
      <c r="CK494" s="2">
        <v>9</v>
      </c>
      <c r="CL494" s="2">
        <v>10</v>
      </c>
      <c r="CM494" s="2">
        <v>8.8000000000000007</v>
      </c>
      <c r="CN494" s="2">
        <v>8</v>
      </c>
      <c r="CO494" s="2">
        <v>125</v>
      </c>
      <c r="CP494" s="2">
        <v>140</v>
      </c>
      <c r="CQ494" s="2">
        <v>115</v>
      </c>
      <c r="CR494" s="2">
        <v>130</v>
      </c>
      <c r="CS494" s="2">
        <v>105</v>
      </c>
      <c r="CT494" s="2">
        <v>110</v>
      </c>
      <c r="CU494" s="2">
        <v>95</v>
      </c>
      <c r="CV494" s="2">
        <v>105</v>
      </c>
      <c r="CW494" s="2">
        <v>90</v>
      </c>
      <c r="CX494" s="2">
        <v>40</v>
      </c>
      <c r="CY494" s="2" t="s">
        <v>126</v>
      </c>
      <c r="CZ494" s="2" t="s">
        <v>94</v>
      </c>
      <c r="DA494" s="2" t="s">
        <v>12</v>
      </c>
    </row>
    <row r="495" spans="1:151" x14ac:dyDescent="0.3">
      <c r="A495" s="2">
        <v>494</v>
      </c>
      <c r="B495" s="2">
        <v>3</v>
      </c>
      <c r="C495" s="2">
        <v>2</v>
      </c>
      <c r="D495" s="2">
        <v>14</v>
      </c>
      <c r="E495" s="2" t="s">
        <v>32</v>
      </c>
      <c r="F495" s="2" t="s">
        <v>33</v>
      </c>
      <c r="I495" s="2">
        <v>1</v>
      </c>
      <c r="J495" s="3">
        <v>43656</v>
      </c>
      <c r="K495" s="3">
        <v>44007</v>
      </c>
      <c r="L495" s="3" t="s">
        <v>190</v>
      </c>
      <c r="M495" s="7">
        <f t="shared" si="291"/>
        <v>351</v>
      </c>
      <c r="N495" s="7">
        <f t="shared" si="256"/>
        <v>11.7</v>
      </c>
      <c r="O495" s="3">
        <v>44238</v>
      </c>
      <c r="P495" s="7">
        <f t="shared" si="313"/>
        <v>231</v>
      </c>
      <c r="Q495" s="7">
        <f t="shared" si="257"/>
        <v>7.7</v>
      </c>
      <c r="R495" s="2">
        <v>11</v>
      </c>
      <c r="S495" s="2">
        <v>328</v>
      </c>
      <c r="T495" s="2">
        <v>52</v>
      </c>
      <c r="U495" s="2">
        <v>9</v>
      </c>
      <c r="V495" s="2">
        <v>26</v>
      </c>
      <c r="W495" s="2">
        <v>9</v>
      </c>
      <c r="X495" s="2">
        <v>2</v>
      </c>
      <c r="Y495" s="2">
        <v>28.6</v>
      </c>
      <c r="Z495" s="2">
        <v>26</v>
      </c>
      <c r="AA495" s="2">
        <v>28</v>
      </c>
      <c r="AB495" s="2">
        <v>28</v>
      </c>
      <c r="AC495" s="2">
        <v>24</v>
      </c>
      <c r="AD495" s="2">
        <v>25.7</v>
      </c>
      <c r="AE495" s="2">
        <v>18</v>
      </c>
      <c r="AF495" s="2">
        <v>26</v>
      </c>
      <c r="AG495" s="2">
        <v>24.6</v>
      </c>
      <c r="AH495" s="2">
        <v>23</v>
      </c>
      <c r="AI495" s="2">
        <v>12.5</v>
      </c>
      <c r="AJ495" s="2">
        <v>11.7</v>
      </c>
      <c r="AK495" s="2">
        <v>11.5</v>
      </c>
      <c r="AL495" s="2">
        <v>8</v>
      </c>
      <c r="AM495" s="2">
        <v>11.6</v>
      </c>
      <c r="AN495" s="2">
        <v>12.7</v>
      </c>
      <c r="AO495" s="2">
        <v>10.5</v>
      </c>
      <c r="AP495" s="2">
        <v>12</v>
      </c>
      <c r="AQ495" s="2">
        <v>11.7</v>
      </c>
      <c r="AR495" s="2">
        <v>11.4</v>
      </c>
      <c r="AS495" s="2">
        <f t="shared" si="258"/>
        <v>11.360000000000001</v>
      </c>
      <c r="AT495" s="2">
        <f t="shared" si="259"/>
        <v>3.6178343949044587</v>
      </c>
      <c r="AU495" s="2">
        <v>167</v>
      </c>
      <c r="AV495" s="2">
        <v>158</v>
      </c>
      <c r="AW495" s="2">
        <v>162</v>
      </c>
      <c r="AX495" s="2">
        <v>171</v>
      </c>
      <c r="AY495" s="2">
        <v>128</v>
      </c>
      <c r="AZ495" s="2">
        <v>152</v>
      </c>
      <c r="BA495" s="2">
        <v>93</v>
      </c>
      <c r="BB495" s="2">
        <v>158</v>
      </c>
      <c r="BC495" s="2">
        <v>133</v>
      </c>
      <c r="BD495" s="2">
        <v>135</v>
      </c>
      <c r="BE495" s="2">
        <v>1</v>
      </c>
      <c r="BF495" s="2" t="s">
        <v>94</v>
      </c>
      <c r="BG495" s="2" t="s">
        <v>11</v>
      </c>
      <c r="BH495" s="3">
        <v>44392</v>
      </c>
      <c r="BI495" s="3" t="s">
        <v>190</v>
      </c>
      <c r="BJ495" s="3">
        <v>44551</v>
      </c>
      <c r="BK495" s="8">
        <f t="shared" si="260"/>
        <v>159</v>
      </c>
      <c r="BL495" s="8">
        <f t="shared" si="261"/>
        <v>5.3</v>
      </c>
      <c r="BM495" s="8">
        <f t="shared" si="262"/>
        <v>313</v>
      </c>
      <c r="BN495" s="9">
        <f t="shared" si="286"/>
        <v>10.433333333333334</v>
      </c>
    </row>
    <row r="496" spans="1:151" x14ac:dyDescent="0.3">
      <c r="A496" s="2">
        <v>495</v>
      </c>
      <c r="B496" s="2">
        <v>3</v>
      </c>
      <c r="C496" s="2">
        <v>3</v>
      </c>
      <c r="D496" s="2">
        <v>14</v>
      </c>
      <c r="E496" s="2" t="s">
        <v>32</v>
      </c>
      <c r="F496" s="2" t="s">
        <v>33</v>
      </c>
      <c r="I496" s="2">
        <v>1</v>
      </c>
      <c r="J496" s="3">
        <v>43656</v>
      </c>
      <c r="K496" s="3">
        <v>44044</v>
      </c>
      <c r="L496" s="3" t="s">
        <v>190</v>
      </c>
      <c r="M496" s="7">
        <f t="shared" si="291"/>
        <v>388</v>
      </c>
      <c r="N496" s="7">
        <f t="shared" si="256"/>
        <v>12.933333333333334</v>
      </c>
      <c r="O496" s="3">
        <v>44187</v>
      </c>
      <c r="P496" s="7">
        <f t="shared" si="313"/>
        <v>143</v>
      </c>
      <c r="Q496" s="7">
        <f t="shared" si="257"/>
        <v>4.7666666666666666</v>
      </c>
      <c r="R496" s="2">
        <v>10</v>
      </c>
      <c r="S496" s="2">
        <v>343</v>
      </c>
      <c r="T496" s="2">
        <v>48.6</v>
      </c>
      <c r="U496" s="2">
        <v>12</v>
      </c>
      <c r="V496" s="2">
        <v>21</v>
      </c>
      <c r="W496" s="2">
        <v>8</v>
      </c>
      <c r="X496" s="2">
        <v>2</v>
      </c>
      <c r="Y496" s="2">
        <v>25</v>
      </c>
      <c r="Z496" s="2">
        <v>20</v>
      </c>
      <c r="AA496" s="2">
        <v>23.6</v>
      </c>
      <c r="AB496" s="2">
        <v>26</v>
      </c>
      <c r="AC496" s="2">
        <v>22</v>
      </c>
      <c r="AD496" s="2">
        <v>20</v>
      </c>
      <c r="AE496" s="2">
        <v>23.4</v>
      </c>
      <c r="AF496" s="2">
        <v>22</v>
      </c>
      <c r="AG496" s="2">
        <v>22.5</v>
      </c>
      <c r="AH496" s="2">
        <v>17</v>
      </c>
      <c r="AI496" s="2">
        <v>11.2</v>
      </c>
      <c r="AJ496" s="2">
        <v>9.8000000000000007</v>
      </c>
      <c r="AK496" s="2">
        <v>12</v>
      </c>
      <c r="AL496" s="2">
        <v>11</v>
      </c>
      <c r="AM496" s="2">
        <v>10.6</v>
      </c>
      <c r="AN496" s="2">
        <v>9.6</v>
      </c>
      <c r="AO496" s="2">
        <v>11.7</v>
      </c>
      <c r="AP496" s="2">
        <v>10.6</v>
      </c>
      <c r="AQ496" s="2">
        <v>12.8</v>
      </c>
      <c r="AR496" s="2">
        <v>9.6</v>
      </c>
      <c r="AS496" s="2">
        <f t="shared" si="258"/>
        <v>10.889999999999999</v>
      </c>
      <c r="AT496" s="2">
        <f t="shared" si="259"/>
        <v>3.4681528662420376</v>
      </c>
      <c r="AU496" s="2">
        <v>138</v>
      </c>
      <c r="AV496" s="2">
        <v>127</v>
      </c>
      <c r="AW496" s="2">
        <v>140</v>
      </c>
      <c r="AX496" s="2">
        <v>150</v>
      </c>
      <c r="AY496" s="2">
        <v>135</v>
      </c>
      <c r="AZ496" s="2">
        <v>119</v>
      </c>
      <c r="BA496" s="2">
        <v>141</v>
      </c>
      <c r="BB496" s="2">
        <v>136</v>
      </c>
      <c r="BC496" s="2">
        <v>170</v>
      </c>
      <c r="BD496" s="2">
        <v>100</v>
      </c>
      <c r="BE496" s="2">
        <v>1</v>
      </c>
      <c r="BF496" s="2" t="s">
        <v>94</v>
      </c>
      <c r="BG496" s="2" t="s">
        <v>11</v>
      </c>
      <c r="BH496" s="3">
        <v>44293</v>
      </c>
      <c r="BI496" s="3" t="s">
        <v>189</v>
      </c>
      <c r="BJ496" s="3">
        <v>44387</v>
      </c>
      <c r="BK496" s="8">
        <f t="shared" si="260"/>
        <v>94</v>
      </c>
      <c r="BL496" s="8">
        <f t="shared" si="261"/>
        <v>3.1333333333333333</v>
      </c>
      <c r="BM496" s="8">
        <f t="shared" si="262"/>
        <v>200</v>
      </c>
      <c r="BN496" s="9">
        <f t="shared" si="286"/>
        <v>6.666666666666667</v>
      </c>
      <c r="BO496" s="2">
        <v>395</v>
      </c>
      <c r="BP496" s="2">
        <v>56</v>
      </c>
      <c r="BQ496" s="2">
        <v>7</v>
      </c>
      <c r="BR496" s="2">
        <v>33.549999999999997</v>
      </c>
      <c r="BS496" s="2">
        <v>10</v>
      </c>
      <c r="BT496" s="2">
        <v>2</v>
      </c>
      <c r="BU496" s="2">
        <v>27</v>
      </c>
      <c r="BV496" s="2">
        <v>26.5</v>
      </c>
      <c r="BW496" s="2">
        <v>27.7</v>
      </c>
      <c r="BX496" s="2">
        <v>26.6</v>
      </c>
      <c r="BY496" s="2">
        <v>25.5</v>
      </c>
      <c r="BZ496" s="2">
        <v>25.8</v>
      </c>
      <c r="CA496" s="2">
        <v>26</v>
      </c>
      <c r="CB496" s="2">
        <v>24.3</v>
      </c>
      <c r="CC496" s="2">
        <v>23.6</v>
      </c>
      <c r="CD496" s="2">
        <v>23</v>
      </c>
      <c r="CE496" s="2">
        <v>12.6</v>
      </c>
      <c r="CF496" s="2">
        <v>13</v>
      </c>
      <c r="CG496" s="2">
        <v>13.5</v>
      </c>
      <c r="CH496" s="2">
        <v>12.8</v>
      </c>
      <c r="CI496" s="2">
        <v>12.7</v>
      </c>
      <c r="CJ496" s="2">
        <v>13</v>
      </c>
      <c r="CK496" s="2">
        <v>12.3</v>
      </c>
      <c r="CL496" s="2">
        <v>13</v>
      </c>
      <c r="CM496" s="2">
        <v>11.5</v>
      </c>
      <c r="CN496" s="2">
        <v>11.2</v>
      </c>
      <c r="CO496" s="2">
        <v>220</v>
      </c>
      <c r="CP496" s="2">
        <v>230</v>
      </c>
      <c r="CQ496" s="2">
        <v>250</v>
      </c>
      <c r="CR496" s="2">
        <v>230</v>
      </c>
      <c r="CS496" s="2">
        <v>215</v>
      </c>
      <c r="CT496" s="2">
        <v>235</v>
      </c>
      <c r="CU496" s="2">
        <v>205</v>
      </c>
      <c r="CV496" s="2">
        <v>210</v>
      </c>
      <c r="CW496" s="2">
        <v>175</v>
      </c>
      <c r="CX496" s="2">
        <v>160</v>
      </c>
      <c r="CY496" s="2" t="s">
        <v>123</v>
      </c>
      <c r="CZ496" s="2" t="s">
        <v>94</v>
      </c>
      <c r="DA496" s="2" t="s">
        <v>12</v>
      </c>
      <c r="DB496" s="3">
        <v>44454</v>
      </c>
      <c r="DC496" s="3" t="s">
        <v>191</v>
      </c>
      <c r="DD496" s="3">
        <v>44613</v>
      </c>
      <c r="DE496" s="8">
        <f t="shared" ref="DE496" si="314">DD:DD-DB:DB</f>
        <v>159</v>
      </c>
      <c r="DF496" s="8">
        <f t="shared" ref="DF496" si="315">DE496/30</f>
        <v>5.3</v>
      </c>
      <c r="DG496" s="8">
        <f t="shared" ref="DG496" si="316">DD:DD-BJ:BJ</f>
        <v>226</v>
      </c>
      <c r="DH496" s="9">
        <f t="shared" ref="DH496" si="317">DG:DG/30</f>
        <v>7.5333333333333332</v>
      </c>
    </row>
    <row r="497" spans="1:151" x14ac:dyDescent="0.3">
      <c r="A497" s="2">
        <v>496</v>
      </c>
      <c r="B497" s="2">
        <v>3</v>
      </c>
      <c r="C497" s="2">
        <v>1</v>
      </c>
      <c r="D497" s="2">
        <v>14</v>
      </c>
      <c r="E497" s="2" t="s">
        <v>52</v>
      </c>
      <c r="F497" s="2" t="s">
        <v>17</v>
      </c>
      <c r="G497" s="2" t="s">
        <v>10</v>
      </c>
      <c r="H497" s="2">
        <v>1</v>
      </c>
      <c r="J497" s="3">
        <v>43782</v>
      </c>
      <c r="K497" s="3">
        <v>43997</v>
      </c>
      <c r="L497" s="3" t="s">
        <v>190</v>
      </c>
      <c r="M497" s="7">
        <f t="shared" si="291"/>
        <v>215</v>
      </c>
      <c r="N497" s="7">
        <f t="shared" si="256"/>
        <v>7.166666666666667</v>
      </c>
      <c r="O497" s="3">
        <v>44249</v>
      </c>
      <c r="P497" s="7">
        <f t="shared" si="313"/>
        <v>252</v>
      </c>
      <c r="Q497" s="7">
        <f t="shared" si="257"/>
        <v>8.4</v>
      </c>
      <c r="R497" s="2">
        <v>9</v>
      </c>
      <c r="S497" s="2">
        <v>216</v>
      </c>
      <c r="T497" s="2">
        <v>21.4</v>
      </c>
      <c r="U497" s="2">
        <v>5</v>
      </c>
      <c r="V497" s="2">
        <v>0.93</v>
      </c>
      <c r="W497" s="2">
        <v>7</v>
      </c>
      <c r="X497" s="2">
        <v>2</v>
      </c>
      <c r="Y497" s="2">
        <v>9</v>
      </c>
      <c r="Z497" s="2">
        <v>8.4</v>
      </c>
      <c r="AA497" s="2">
        <v>9.3000000000000007</v>
      </c>
      <c r="AB497" s="2">
        <v>9</v>
      </c>
      <c r="AC497" s="2">
        <v>9.5</v>
      </c>
      <c r="AD497" s="2">
        <v>8</v>
      </c>
      <c r="AE497" s="2">
        <v>7.7</v>
      </c>
      <c r="AF497" s="2">
        <v>7.6</v>
      </c>
      <c r="AG497" s="2">
        <v>7</v>
      </c>
      <c r="AH497" s="2">
        <v>6.3</v>
      </c>
      <c r="AI497" s="2">
        <v>3.6</v>
      </c>
      <c r="AJ497" s="2">
        <v>4</v>
      </c>
      <c r="AK497" s="2">
        <v>4</v>
      </c>
      <c r="AL497" s="2">
        <v>3.8</v>
      </c>
      <c r="AM497" s="2">
        <v>4</v>
      </c>
      <c r="AN497" s="2">
        <v>3.7</v>
      </c>
      <c r="AO497" s="2">
        <v>4.3</v>
      </c>
      <c r="AP497" s="2">
        <v>3.5</v>
      </c>
      <c r="AQ497" s="2">
        <v>3.6</v>
      </c>
      <c r="AR497" s="2">
        <v>3.4</v>
      </c>
      <c r="AS497" s="2">
        <f t="shared" si="258"/>
        <v>3.79</v>
      </c>
      <c r="AT497" s="2">
        <f t="shared" si="259"/>
        <v>1.2070063694267517</v>
      </c>
      <c r="AU497" s="2">
        <v>5</v>
      </c>
      <c r="AV497" s="2">
        <v>5</v>
      </c>
      <c r="AW497" s="2">
        <v>5</v>
      </c>
      <c r="AX497" s="2">
        <v>5</v>
      </c>
      <c r="AY497" s="2">
        <v>5</v>
      </c>
      <c r="AZ497" s="2">
        <v>5</v>
      </c>
      <c r="BA497" s="2">
        <v>5</v>
      </c>
      <c r="BB497" s="2">
        <v>5</v>
      </c>
      <c r="BC497" s="2">
        <v>5</v>
      </c>
      <c r="BD497" s="2">
        <v>5</v>
      </c>
      <c r="BE497" s="2" t="s">
        <v>123</v>
      </c>
      <c r="BF497" s="2" t="s">
        <v>94</v>
      </c>
      <c r="BG497" s="2" t="s">
        <v>11</v>
      </c>
      <c r="BH497" s="3"/>
    </row>
    <row r="498" spans="1:151" x14ac:dyDescent="0.3">
      <c r="A498" s="2">
        <v>497</v>
      </c>
      <c r="B498" s="2">
        <v>3</v>
      </c>
      <c r="C498" s="2">
        <v>2</v>
      </c>
      <c r="D498" s="2">
        <v>14</v>
      </c>
      <c r="E498" s="2" t="s">
        <v>52</v>
      </c>
      <c r="F498" s="2" t="s">
        <v>17</v>
      </c>
      <c r="G498" s="2" t="s">
        <v>10</v>
      </c>
      <c r="H498" s="2">
        <v>1</v>
      </c>
      <c r="J498" s="3">
        <v>43843</v>
      </c>
      <c r="K498" s="3">
        <v>44297</v>
      </c>
      <c r="L498" s="3" t="s">
        <v>188</v>
      </c>
      <c r="M498" s="7">
        <f t="shared" ref="M498" si="318">K:K-J:J</f>
        <v>454</v>
      </c>
      <c r="N498" s="7">
        <f t="shared" si="256"/>
        <v>15.133333333333333</v>
      </c>
      <c r="O498" s="3">
        <v>44486</v>
      </c>
      <c r="P498" s="7">
        <f t="shared" si="313"/>
        <v>189</v>
      </c>
      <c r="Q498" s="7">
        <f t="shared" si="257"/>
        <v>6.3</v>
      </c>
      <c r="R498" s="2">
        <v>5</v>
      </c>
      <c r="S498" s="2">
        <v>241.3</v>
      </c>
      <c r="T498" s="2">
        <v>32.299999999999997</v>
      </c>
      <c r="U498" s="2">
        <v>7</v>
      </c>
      <c r="V498" s="2">
        <v>1.98</v>
      </c>
      <c r="W498" s="2">
        <v>6</v>
      </c>
      <c r="X498" s="2">
        <v>2</v>
      </c>
      <c r="Y498" s="2">
        <v>9.5</v>
      </c>
      <c r="Z498" s="2">
        <v>9</v>
      </c>
      <c r="AA498" s="2">
        <v>10</v>
      </c>
      <c r="AB498" s="2">
        <v>8.3000000000000007</v>
      </c>
      <c r="AC498" s="2">
        <v>8.5</v>
      </c>
      <c r="AD498" s="2">
        <v>9</v>
      </c>
      <c r="AE498" s="2">
        <v>7.5</v>
      </c>
      <c r="AF498" s="2">
        <v>8.3000000000000007</v>
      </c>
      <c r="AG498" s="2">
        <v>7.6</v>
      </c>
      <c r="AI498" s="2">
        <v>4</v>
      </c>
      <c r="AJ498" s="2">
        <v>4</v>
      </c>
      <c r="AK498" s="2">
        <v>3.6</v>
      </c>
      <c r="AL498" s="2">
        <v>3.8</v>
      </c>
      <c r="AM498" s="2">
        <v>4</v>
      </c>
      <c r="AN498" s="2">
        <v>4</v>
      </c>
      <c r="AO498" s="2">
        <v>3.4</v>
      </c>
      <c r="AP498" s="2">
        <v>4.5999999999999996</v>
      </c>
      <c r="AQ498" s="2">
        <v>3.6</v>
      </c>
      <c r="AS498" s="2">
        <f t="shared" si="258"/>
        <v>3.8888888888888888</v>
      </c>
      <c r="AT498" s="2">
        <f t="shared" si="259"/>
        <v>1.2384996461429583</v>
      </c>
      <c r="AU498" s="2">
        <v>10</v>
      </c>
      <c r="AV498" s="2">
        <v>5</v>
      </c>
      <c r="AW498" s="2">
        <v>10</v>
      </c>
      <c r="AX498" s="2">
        <v>5</v>
      </c>
      <c r="AY498" s="2">
        <v>5</v>
      </c>
      <c r="AZ498" s="2">
        <v>10</v>
      </c>
      <c r="BA498" s="2">
        <v>5</v>
      </c>
      <c r="BB498" s="2">
        <v>5</v>
      </c>
      <c r="BC498" s="2">
        <v>5</v>
      </c>
      <c r="BE498" s="2" t="s">
        <v>123</v>
      </c>
      <c r="BF498" s="2" t="s">
        <v>94</v>
      </c>
      <c r="BG498" s="2" t="s">
        <v>11</v>
      </c>
      <c r="BH498" s="3"/>
    </row>
    <row r="499" spans="1:151" x14ac:dyDescent="0.3">
      <c r="A499" s="2">
        <v>498</v>
      </c>
      <c r="B499" s="2">
        <v>3</v>
      </c>
      <c r="C499" s="2">
        <v>3</v>
      </c>
      <c r="D499" s="2">
        <v>14</v>
      </c>
      <c r="E499" s="2" t="s">
        <v>52</v>
      </c>
      <c r="F499" s="2" t="s">
        <v>17</v>
      </c>
      <c r="G499" s="2" t="s">
        <v>10</v>
      </c>
      <c r="H499" s="2">
        <v>1</v>
      </c>
      <c r="J499" s="3">
        <v>43843</v>
      </c>
      <c r="AS499" s="2" t="e">
        <f t="shared" si="258"/>
        <v>#DIV/0!</v>
      </c>
      <c r="AT499" s="2" t="e">
        <f t="shared" si="259"/>
        <v>#DIV/0!</v>
      </c>
      <c r="BH499" s="3"/>
    </row>
    <row r="500" spans="1:151" x14ac:dyDescent="0.3">
      <c r="A500" s="2">
        <v>499</v>
      </c>
      <c r="B500" s="2">
        <v>3</v>
      </c>
      <c r="C500" s="2">
        <v>1</v>
      </c>
      <c r="D500" s="2">
        <v>14</v>
      </c>
      <c r="E500" s="2" t="s">
        <v>32</v>
      </c>
      <c r="F500" s="2" t="s">
        <v>33</v>
      </c>
      <c r="I500" s="2">
        <v>1</v>
      </c>
      <c r="J500" s="3">
        <v>43671</v>
      </c>
      <c r="K500" s="3">
        <v>44044</v>
      </c>
      <c r="L500" s="3" t="s">
        <v>190</v>
      </c>
      <c r="M500" s="7">
        <f t="shared" ref="M500:M505" si="319">K:K-J:J</f>
        <v>373</v>
      </c>
      <c r="N500" s="7">
        <f t="shared" si="256"/>
        <v>12.433333333333334</v>
      </c>
      <c r="O500" s="3">
        <v>44216</v>
      </c>
      <c r="P500" s="7">
        <f t="shared" ref="P500:P505" si="320">O:O-K:K</f>
        <v>172</v>
      </c>
      <c r="Q500" s="7">
        <f t="shared" si="257"/>
        <v>5.7333333333333334</v>
      </c>
      <c r="R500" s="2">
        <v>12</v>
      </c>
      <c r="S500" s="2">
        <v>347</v>
      </c>
      <c r="T500" s="2">
        <v>55.5</v>
      </c>
      <c r="U500" s="2">
        <v>12</v>
      </c>
      <c r="V500" s="2">
        <v>24.4</v>
      </c>
      <c r="W500" s="2">
        <v>9</v>
      </c>
      <c r="X500" s="2">
        <v>2</v>
      </c>
      <c r="Y500" s="2">
        <v>25</v>
      </c>
      <c r="Z500" s="2">
        <v>24</v>
      </c>
      <c r="AA500" s="2">
        <v>26</v>
      </c>
      <c r="AB500" s="2">
        <v>24</v>
      </c>
      <c r="AC500" s="2">
        <v>23</v>
      </c>
      <c r="AD500" s="2">
        <v>25</v>
      </c>
      <c r="AE500" s="2">
        <v>23.7</v>
      </c>
      <c r="AF500" s="2">
        <v>25.5</v>
      </c>
      <c r="AG500" s="2">
        <v>22.4</v>
      </c>
      <c r="AH500" s="2">
        <v>23</v>
      </c>
      <c r="AI500" s="2">
        <v>13.6</v>
      </c>
      <c r="AJ500" s="2">
        <v>13.3</v>
      </c>
      <c r="AK500" s="2">
        <v>13.4</v>
      </c>
      <c r="AL500" s="2">
        <v>13.1</v>
      </c>
      <c r="AM500" s="2">
        <v>13</v>
      </c>
      <c r="AN500" s="2">
        <v>13</v>
      </c>
      <c r="AO500" s="2">
        <v>12.7</v>
      </c>
      <c r="AP500" s="2">
        <v>13</v>
      </c>
      <c r="AQ500" s="2">
        <v>12.2</v>
      </c>
      <c r="AR500" s="2">
        <v>13.1</v>
      </c>
      <c r="AS500" s="2">
        <f t="shared" si="258"/>
        <v>13.040000000000001</v>
      </c>
      <c r="AT500" s="2">
        <f t="shared" si="259"/>
        <v>4.1528662420382165</v>
      </c>
      <c r="AU500" s="2">
        <v>25</v>
      </c>
      <c r="AV500" s="2">
        <v>190</v>
      </c>
      <c r="AW500" s="2">
        <v>215</v>
      </c>
      <c r="AX500" s="2">
        <v>190</v>
      </c>
      <c r="AY500" s="2">
        <v>180</v>
      </c>
      <c r="AZ500" s="2">
        <v>183</v>
      </c>
      <c r="BA500" s="2">
        <v>175</v>
      </c>
      <c r="BB500" s="2">
        <v>197</v>
      </c>
      <c r="BC500" s="2">
        <v>145</v>
      </c>
      <c r="BD500" s="2">
        <v>185</v>
      </c>
      <c r="BE500" s="2">
        <v>1</v>
      </c>
      <c r="BF500" s="2" t="s">
        <v>94</v>
      </c>
      <c r="BG500" s="2" t="s">
        <v>11</v>
      </c>
      <c r="BH500" s="3">
        <v>44239</v>
      </c>
      <c r="BI500" s="3" t="s">
        <v>188</v>
      </c>
      <c r="BJ500" s="3">
        <v>44497</v>
      </c>
      <c r="BK500" s="8">
        <f t="shared" si="260"/>
        <v>258</v>
      </c>
      <c r="BL500" s="8">
        <f t="shared" si="261"/>
        <v>8.6</v>
      </c>
      <c r="BM500" s="8">
        <f t="shared" si="262"/>
        <v>281</v>
      </c>
      <c r="BN500" s="9">
        <f t="shared" si="286"/>
        <v>9.3666666666666671</v>
      </c>
      <c r="BO500" s="2">
        <v>402</v>
      </c>
      <c r="BP500" s="2">
        <v>56</v>
      </c>
      <c r="BQ500" s="2">
        <v>7</v>
      </c>
      <c r="BR500" s="2">
        <v>22.26</v>
      </c>
      <c r="BS500" s="2">
        <v>9</v>
      </c>
      <c r="BT500" s="2">
        <v>1</v>
      </c>
      <c r="BU500" s="2">
        <v>26</v>
      </c>
      <c r="BV500" s="2">
        <v>24</v>
      </c>
      <c r="BW500" s="2">
        <v>26.5</v>
      </c>
      <c r="BX500" s="2">
        <v>26</v>
      </c>
      <c r="BY500" s="2">
        <v>25.6</v>
      </c>
      <c r="BZ500" s="2">
        <v>24</v>
      </c>
      <c r="CA500" s="2">
        <v>26.8</v>
      </c>
      <c r="CB500" s="2">
        <v>21.5</v>
      </c>
      <c r="CC500" s="2">
        <v>21</v>
      </c>
      <c r="CD500" s="2">
        <v>23</v>
      </c>
      <c r="CE500" s="2">
        <v>12.4</v>
      </c>
      <c r="CF500" s="2">
        <v>12.5</v>
      </c>
      <c r="CG500" s="2">
        <v>12.5</v>
      </c>
      <c r="CH500" s="2">
        <v>12.3</v>
      </c>
      <c r="CI500" s="2">
        <v>12.5</v>
      </c>
      <c r="CJ500" s="2">
        <v>12</v>
      </c>
      <c r="CK500" s="2">
        <v>12.5</v>
      </c>
      <c r="CL500" s="2">
        <v>11.5</v>
      </c>
      <c r="CM500" s="2">
        <v>12.3</v>
      </c>
      <c r="CN500" s="2">
        <v>11.8</v>
      </c>
      <c r="CO500" s="2">
        <v>210</v>
      </c>
      <c r="CP500" s="2">
        <v>205</v>
      </c>
      <c r="CQ500" s="2">
        <v>220</v>
      </c>
      <c r="CR500" s="2">
        <v>210</v>
      </c>
      <c r="CS500" s="2">
        <v>205</v>
      </c>
      <c r="CT500" s="2">
        <v>195</v>
      </c>
      <c r="CU500" s="2">
        <v>215</v>
      </c>
      <c r="CV500" s="2">
        <v>155</v>
      </c>
      <c r="CW500" s="2">
        <v>165</v>
      </c>
      <c r="CX500" s="2">
        <v>175</v>
      </c>
      <c r="CY500" s="2" t="s">
        <v>123</v>
      </c>
      <c r="CZ500" s="2" t="s">
        <v>94</v>
      </c>
      <c r="DA500" s="2" t="s">
        <v>12</v>
      </c>
    </row>
    <row r="501" spans="1:151" x14ac:dyDescent="0.3">
      <c r="A501" s="2">
        <v>500</v>
      </c>
      <c r="B501" s="2">
        <v>3</v>
      </c>
      <c r="C501" s="2">
        <v>2</v>
      </c>
      <c r="D501" s="2">
        <v>14</v>
      </c>
      <c r="E501" s="2" t="s">
        <v>32</v>
      </c>
      <c r="F501" s="2" t="s">
        <v>33</v>
      </c>
      <c r="I501" s="2">
        <v>1</v>
      </c>
      <c r="J501" s="3">
        <v>43656</v>
      </c>
      <c r="K501" s="3">
        <v>44029</v>
      </c>
      <c r="L501" s="3" t="s">
        <v>190</v>
      </c>
      <c r="M501" s="7">
        <f t="shared" si="319"/>
        <v>373</v>
      </c>
      <c r="N501" s="7">
        <f t="shared" si="256"/>
        <v>12.433333333333334</v>
      </c>
      <c r="O501" s="3">
        <v>44386</v>
      </c>
      <c r="P501" s="7">
        <f t="shared" si="320"/>
        <v>357</v>
      </c>
      <c r="Q501" s="7">
        <f t="shared" si="257"/>
        <v>11.9</v>
      </c>
      <c r="R501" s="2">
        <v>9</v>
      </c>
      <c r="S501" s="2">
        <v>391</v>
      </c>
      <c r="T501" s="2">
        <v>62.5</v>
      </c>
      <c r="U501" s="2">
        <v>15</v>
      </c>
      <c r="V501" s="2">
        <v>33.200000000000003</v>
      </c>
      <c r="W501" s="2">
        <v>9</v>
      </c>
      <c r="X501" s="2">
        <v>1</v>
      </c>
      <c r="Y501" s="2">
        <v>30</v>
      </c>
      <c r="Z501" s="2">
        <v>29</v>
      </c>
      <c r="AA501" s="2">
        <v>29.5</v>
      </c>
      <c r="AB501" s="2">
        <v>30</v>
      </c>
      <c r="AC501" s="2">
        <v>28.4</v>
      </c>
      <c r="AD501" s="2">
        <v>29.5</v>
      </c>
      <c r="AE501" s="2">
        <v>25.2</v>
      </c>
      <c r="AF501" s="2">
        <v>32.299999999999997</v>
      </c>
      <c r="AG501" s="2">
        <v>16.399999999999999</v>
      </c>
      <c r="AH501" s="2">
        <v>30</v>
      </c>
      <c r="AI501" s="2">
        <v>13.2</v>
      </c>
      <c r="AJ501" s="2">
        <v>13.5</v>
      </c>
      <c r="AK501" s="2">
        <v>13.6</v>
      </c>
      <c r="AL501" s="2">
        <v>12.8</v>
      </c>
      <c r="AM501" s="2">
        <v>11.8</v>
      </c>
      <c r="AN501" s="2">
        <v>13.4</v>
      </c>
      <c r="AO501" s="2">
        <v>12.3</v>
      </c>
      <c r="AP501" s="2">
        <v>12.7</v>
      </c>
      <c r="AQ501" s="2">
        <v>12.6</v>
      </c>
      <c r="AR501" s="2">
        <v>12.3</v>
      </c>
      <c r="AS501" s="2">
        <f t="shared" si="258"/>
        <v>12.819999999999999</v>
      </c>
      <c r="AT501" s="2">
        <f t="shared" si="259"/>
        <v>4.0828025477707</v>
      </c>
      <c r="AU501" s="2">
        <v>260</v>
      </c>
      <c r="AV501" s="2">
        <v>245</v>
      </c>
      <c r="AW501" s="2">
        <v>245</v>
      </c>
      <c r="AX501" s="2">
        <v>350</v>
      </c>
      <c r="AY501" s="2">
        <v>185</v>
      </c>
      <c r="AZ501" s="2">
        <v>250</v>
      </c>
      <c r="BA501" s="2">
        <v>160</v>
      </c>
      <c r="BB501" s="2">
        <v>265</v>
      </c>
      <c r="BC501" s="2">
        <v>175</v>
      </c>
      <c r="BD501" s="2">
        <v>235</v>
      </c>
      <c r="BE501" s="2" t="s">
        <v>123</v>
      </c>
      <c r="BF501" s="2" t="s">
        <v>94</v>
      </c>
      <c r="BG501" s="2" t="s">
        <v>11</v>
      </c>
      <c r="BH501" s="3">
        <v>44451</v>
      </c>
      <c r="BI501" s="3" t="s">
        <v>191</v>
      </c>
      <c r="BJ501" s="3">
        <v>44576</v>
      </c>
      <c r="BK501" s="8">
        <f t="shared" si="260"/>
        <v>125</v>
      </c>
      <c r="BL501" s="8">
        <f t="shared" si="261"/>
        <v>4.166666666666667</v>
      </c>
      <c r="BM501" s="8">
        <f t="shared" si="262"/>
        <v>190</v>
      </c>
      <c r="BN501" s="9">
        <f t="shared" si="286"/>
        <v>6.333333333333333</v>
      </c>
      <c r="BO501" s="2">
        <v>398</v>
      </c>
      <c r="BP501" s="2">
        <v>50.5</v>
      </c>
      <c r="BQ501" s="2">
        <v>10</v>
      </c>
      <c r="BR501" s="2">
        <v>11.695</v>
      </c>
      <c r="BS501" s="2">
        <v>10</v>
      </c>
      <c r="BT501" s="2">
        <v>1</v>
      </c>
      <c r="BU501" s="2">
        <v>22</v>
      </c>
      <c r="BV501" s="2">
        <v>21.5</v>
      </c>
      <c r="BW501" s="2">
        <v>23</v>
      </c>
      <c r="BX501" s="2">
        <v>22.5</v>
      </c>
      <c r="BY501" s="2">
        <v>20</v>
      </c>
      <c r="BZ501" s="2">
        <v>21.5</v>
      </c>
      <c r="CA501" s="2">
        <v>20</v>
      </c>
      <c r="CB501" s="2">
        <v>20.5</v>
      </c>
      <c r="CC501" s="2">
        <v>19</v>
      </c>
      <c r="CD501" s="2">
        <v>14.5</v>
      </c>
      <c r="CE501" s="2">
        <v>9.4</v>
      </c>
      <c r="CF501" s="2">
        <v>10</v>
      </c>
      <c r="CG501" s="2">
        <v>9.5</v>
      </c>
      <c r="CH501" s="2">
        <v>10.5</v>
      </c>
      <c r="CI501" s="2">
        <v>9.5</v>
      </c>
      <c r="CJ501" s="2">
        <v>10</v>
      </c>
      <c r="CK501" s="2">
        <v>9.5</v>
      </c>
      <c r="CL501" s="2">
        <v>9</v>
      </c>
      <c r="CM501" s="2">
        <v>8.5</v>
      </c>
      <c r="CN501" s="2">
        <v>9.5</v>
      </c>
      <c r="CO501" s="2">
        <v>90</v>
      </c>
      <c r="CP501" s="2">
        <v>90</v>
      </c>
      <c r="CQ501" s="2">
        <v>95</v>
      </c>
      <c r="CR501" s="2">
        <v>100</v>
      </c>
      <c r="CS501" s="2">
        <v>80</v>
      </c>
      <c r="CT501" s="2">
        <v>85</v>
      </c>
      <c r="CU501" s="2">
        <v>80</v>
      </c>
      <c r="CV501" s="2">
        <v>75</v>
      </c>
      <c r="CW501" s="2">
        <v>70</v>
      </c>
      <c r="CX501" s="2">
        <v>40</v>
      </c>
      <c r="CY501" s="2" t="s">
        <v>123</v>
      </c>
      <c r="CZ501" s="2" t="s">
        <v>94</v>
      </c>
      <c r="DA501" s="2" t="s">
        <v>12</v>
      </c>
    </row>
    <row r="502" spans="1:151" x14ac:dyDescent="0.3">
      <c r="A502" s="2">
        <v>501</v>
      </c>
      <c r="B502" s="2">
        <v>3</v>
      </c>
      <c r="C502" s="2">
        <v>3</v>
      </c>
      <c r="D502" s="2">
        <v>14</v>
      </c>
      <c r="E502" s="2" t="s">
        <v>32</v>
      </c>
      <c r="F502" s="2" t="s">
        <v>33</v>
      </c>
      <c r="I502" s="2">
        <v>1</v>
      </c>
      <c r="J502" s="3">
        <v>43656</v>
      </c>
      <c r="K502" s="3">
        <v>44053</v>
      </c>
      <c r="L502" s="3" t="s">
        <v>190</v>
      </c>
      <c r="M502" s="7">
        <f t="shared" si="319"/>
        <v>397</v>
      </c>
      <c r="N502" s="7">
        <f t="shared" si="256"/>
        <v>13.233333333333333</v>
      </c>
      <c r="O502" s="3">
        <v>44198</v>
      </c>
      <c r="P502" s="7">
        <f t="shared" si="320"/>
        <v>145</v>
      </c>
      <c r="Q502" s="7">
        <f t="shared" si="257"/>
        <v>4.833333333333333</v>
      </c>
      <c r="R502" s="2">
        <v>10</v>
      </c>
      <c r="S502" s="2">
        <v>360.3</v>
      </c>
      <c r="T502" s="2">
        <v>57.2</v>
      </c>
      <c r="U502" s="2">
        <v>12</v>
      </c>
      <c r="V502" s="2">
        <v>27.2</v>
      </c>
      <c r="W502" s="2">
        <v>9</v>
      </c>
      <c r="X502" s="2">
        <v>2</v>
      </c>
      <c r="Y502" s="2">
        <v>27.5</v>
      </c>
      <c r="Z502" s="2">
        <v>26.8</v>
      </c>
      <c r="AA502" s="2">
        <v>28</v>
      </c>
      <c r="AB502" s="2">
        <v>23.5</v>
      </c>
      <c r="AC502" s="2">
        <v>29</v>
      </c>
      <c r="AD502" s="2">
        <v>26.5</v>
      </c>
      <c r="AE502" s="2">
        <v>22.5</v>
      </c>
      <c r="AF502" s="2">
        <v>23</v>
      </c>
      <c r="AG502" s="2">
        <v>22.7</v>
      </c>
      <c r="AH502" s="2">
        <v>25</v>
      </c>
      <c r="AI502" s="2">
        <v>13</v>
      </c>
      <c r="AJ502" s="2">
        <v>12.7</v>
      </c>
      <c r="AK502" s="2">
        <v>13</v>
      </c>
      <c r="AL502" s="2">
        <v>12.6</v>
      </c>
      <c r="AM502" s="2">
        <v>14</v>
      </c>
      <c r="AN502" s="2">
        <v>12.5</v>
      </c>
      <c r="AO502" s="2">
        <v>13</v>
      </c>
      <c r="AP502" s="2">
        <v>13.6</v>
      </c>
      <c r="AQ502" s="2">
        <v>12</v>
      </c>
      <c r="AR502" s="2">
        <v>12.5</v>
      </c>
      <c r="AS502" s="2">
        <f t="shared" si="258"/>
        <v>12.89</v>
      </c>
      <c r="AT502" s="2">
        <f t="shared" si="259"/>
        <v>4.1050955414012735</v>
      </c>
      <c r="AU502" s="2">
        <v>235</v>
      </c>
      <c r="AV502" s="2">
        <v>215</v>
      </c>
      <c r="AW502" s="2">
        <v>240</v>
      </c>
      <c r="AX502" s="2">
        <v>185</v>
      </c>
      <c r="AY502" s="2">
        <v>260</v>
      </c>
      <c r="AZ502" s="2">
        <v>215</v>
      </c>
      <c r="BA502" s="2">
        <v>190</v>
      </c>
      <c r="BB502" s="2">
        <v>205</v>
      </c>
      <c r="BC502" s="2">
        <v>175</v>
      </c>
      <c r="BD502" s="2">
        <v>215</v>
      </c>
      <c r="BE502" s="2">
        <v>1</v>
      </c>
      <c r="BF502" s="2" t="s">
        <v>94</v>
      </c>
      <c r="BG502" s="2" t="s">
        <v>11</v>
      </c>
      <c r="BH502" s="3">
        <v>44302</v>
      </c>
      <c r="BI502" s="3" t="s">
        <v>189</v>
      </c>
      <c r="BJ502" s="3">
        <v>44497</v>
      </c>
      <c r="BK502" s="8">
        <f t="shared" si="260"/>
        <v>195</v>
      </c>
      <c r="BL502" s="8">
        <f t="shared" si="261"/>
        <v>6.5</v>
      </c>
      <c r="BM502" s="8">
        <f t="shared" si="262"/>
        <v>299</v>
      </c>
      <c r="BN502" s="9">
        <f t="shared" si="286"/>
        <v>9.9666666666666668</v>
      </c>
      <c r="BO502" s="2">
        <v>457</v>
      </c>
      <c r="BP502" s="2">
        <v>65.2</v>
      </c>
      <c r="BQ502" s="2">
        <v>6</v>
      </c>
      <c r="BR502" s="2">
        <v>31.32</v>
      </c>
      <c r="BS502" s="2">
        <v>10</v>
      </c>
      <c r="BT502" s="2">
        <v>1</v>
      </c>
      <c r="BU502" s="2">
        <v>29</v>
      </c>
      <c r="BV502" s="2">
        <v>30</v>
      </c>
      <c r="BW502" s="2">
        <v>28</v>
      </c>
      <c r="BX502" s="2">
        <v>29</v>
      </c>
      <c r="BY502" s="2">
        <v>25</v>
      </c>
      <c r="BZ502" s="2">
        <v>26</v>
      </c>
      <c r="CA502" s="2">
        <v>25</v>
      </c>
      <c r="CB502" s="2">
        <v>26</v>
      </c>
      <c r="CC502" s="2">
        <v>24</v>
      </c>
      <c r="CD502" s="2">
        <v>22</v>
      </c>
      <c r="CE502" s="2">
        <v>11.8</v>
      </c>
      <c r="CF502" s="2">
        <v>12</v>
      </c>
      <c r="CG502" s="2">
        <v>11.5</v>
      </c>
      <c r="CH502" s="2">
        <v>11.6</v>
      </c>
      <c r="CI502" s="2">
        <v>12</v>
      </c>
      <c r="CJ502" s="2">
        <v>12</v>
      </c>
      <c r="CK502" s="2">
        <v>11.8</v>
      </c>
      <c r="CL502" s="2">
        <v>12.5</v>
      </c>
      <c r="CM502" s="2">
        <v>11.5</v>
      </c>
      <c r="CN502" s="2">
        <v>11.3</v>
      </c>
      <c r="CO502" s="2">
        <v>225</v>
      </c>
      <c r="CP502" s="2">
        <v>230</v>
      </c>
      <c r="CQ502" s="2">
        <v>190</v>
      </c>
      <c r="CR502" s="2">
        <v>210</v>
      </c>
      <c r="CS502" s="2">
        <v>190</v>
      </c>
      <c r="CT502" s="2">
        <v>195</v>
      </c>
      <c r="CU502" s="2">
        <v>185</v>
      </c>
      <c r="CV502" s="2">
        <v>200</v>
      </c>
      <c r="CW502" s="2">
        <v>160</v>
      </c>
      <c r="CX502" s="2">
        <v>135</v>
      </c>
      <c r="CY502" s="2" t="s">
        <v>123</v>
      </c>
      <c r="CZ502" s="2" t="s">
        <v>94</v>
      </c>
      <c r="DA502" s="2" t="s">
        <v>12</v>
      </c>
    </row>
    <row r="503" spans="1:151" x14ac:dyDescent="0.3">
      <c r="A503" s="2">
        <v>502</v>
      </c>
      <c r="B503" s="2">
        <v>3</v>
      </c>
      <c r="C503" s="2">
        <v>1</v>
      </c>
      <c r="D503" s="2">
        <v>14</v>
      </c>
      <c r="E503" s="2" t="s">
        <v>32</v>
      </c>
      <c r="F503" s="2" t="s">
        <v>33</v>
      </c>
      <c r="I503" s="2">
        <v>1</v>
      </c>
      <c r="J503" s="3">
        <v>43656</v>
      </c>
      <c r="K503" s="3">
        <v>44298</v>
      </c>
      <c r="L503" s="3" t="s">
        <v>189</v>
      </c>
      <c r="M503" s="7">
        <f t="shared" si="319"/>
        <v>642</v>
      </c>
      <c r="N503" s="7">
        <f t="shared" si="256"/>
        <v>21.4</v>
      </c>
      <c r="O503" s="3">
        <v>44450</v>
      </c>
      <c r="P503" s="7">
        <f t="shared" si="320"/>
        <v>152</v>
      </c>
      <c r="Q503" s="7">
        <f t="shared" si="257"/>
        <v>5.0666666666666664</v>
      </c>
      <c r="R503" s="2">
        <v>19</v>
      </c>
      <c r="S503" s="2">
        <v>432</v>
      </c>
      <c r="T503" s="2">
        <v>54.3</v>
      </c>
      <c r="U503" s="2">
        <v>8</v>
      </c>
      <c r="V503" s="2">
        <v>31.75</v>
      </c>
      <c r="W503" s="2">
        <v>10</v>
      </c>
      <c r="X503" s="2">
        <v>2</v>
      </c>
      <c r="Y503" s="2">
        <v>32.5</v>
      </c>
      <c r="Z503" s="2">
        <v>28.5</v>
      </c>
      <c r="AA503" s="2">
        <v>27</v>
      </c>
      <c r="AB503" s="2">
        <v>30</v>
      </c>
      <c r="AC503" s="2">
        <v>23</v>
      </c>
      <c r="AD503" s="2">
        <v>28.5</v>
      </c>
      <c r="AE503" s="2">
        <v>26</v>
      </c>
      <c r="AF503" s="2">
        <v>27</v>
      </c>
      <c r="AG503" s="2">
        <v>24</v>
      </c>
      <c r="AH503" s="2">
        <v>27</v>
      </c>
      <c r="AI503" s="2">
        <v>17.5</v>
      </c>
      <c r="AJ503" s="2">
        <v>14</v>
      </c>
      <c r="AK503" s="2">
        <v>12.8</v>
      </c>
      <c r="AL503" s="2">
        <v>12.4</v>
      </c>
      <c r="AM503" s="2">
        <v>11.5</v>
      </c>
      <c r="AN503" s="2">
        <v>12</v>
      </c>
      <c r="AO503" s="2">
        <v>11.7</v>
      </c>
      <c r="AP503" s="2">
        <v>11.6</v>
      </c>
      <c r="AQ503" s="2">
        <v>12</v>
      </c>
      <c r="AR503" s="2">
        <v>11.8</v>
      </c>
      <c r="AS503" s="2">
        <f t="shared" si="258"/>
        <v>12.729999999999999</v>
      </c>
      <c r="AT503" s="2">
        <f t="shared" si="259"/>
        <v>4.0541401273885347</v>
      </c>
      <c r="AU503" s="2">
        <v>424</v>
      </c>
      <c r="AV503" s="2">
        <v>245</v>
      </c>
      <c r="AW503" s="2">
        <v>230</v>
      </c>
      <c r="AX503" s="2">
        <v>235</v>
      </c>
      <c r="AY503" s="2">
        <v>180</v>
      </c>
      <c r="AZ503" s="2">
        <v>225</v>
      </c>
      <c r="BA503" s="2">
        <v>185</v>
      </c>
      <c r="BB503" s="2">
        <v>190</v>
      </c>
      <c r="BC503" s="2">
        <v>200</v>
      </c>
      <c r="BD503" s="2">
        <v>195</v>
      </c>
      <c r="BE503" s="2" t="s">
        <v>123</v>
      </c>
      <c r="BF503" s="2" t="s">
        <v>94</v>
      </c>
      <c r="BG503" s="2" t="s">
        <v>11</v>
      </c>
      <c r="BH503" s="3"/>
      <c r="BL503" s="8">
        <f t="shared" si="261"/>
        <v>0</v>
      </c>
    </row>
    <row r="504" spans="1:151" x14ac:dyDescent="0.3">
      <c r="A504" s="2">
        <v>503</v>
      </c>
      <c r="B504" s="2">
        <v>3</v>
      </c>
      <c r="C504" s="2">
        <v>2</v>
      </c>
      <c r="D504" s="2">
        <v>14</v>
      </c>
      <c r="E504" s="2" t="s">
        <v>32</v>
      </c>
      <c r="F504" s="2" t="s">
        <v>33</v>
      </c>
      <c r="I504" s="2">
        <v>1</v>
      </c>
      <c r="J504" s="3">
        <v>43656</v>
      </c>
      <c r="K504" s="3">
        <v>44069</v>
      </c>
      <c r="L504" s="3" t="s">
        <v>190</v>
      </c>
      <c r="M504" s="7">
        <f t="shared" si="319"/>
        <v>413</v>
      </c>
      <c r="N504" s="7">
        <f t="shared" si="256"/>
        <v>13.766666666666667</v>
      </c>
      <c r="O504" s="3">
        <v>44198</v>
      </c>
      <c r="P504" s="7">
        <f t="shared" si="320"/>
        <v>129</v>
      </c>
      <c r="Q504" s="7">
        <f t="shared" si="257"/>
        <v>4.3</v>
      </c>
      <c r="R504" s="2">
        <v>10</v>
      </c>
      <c r="S504" s="2">
        <v>388</v>
      </c>
      <c r="T504" s="2">
        <v>52.8</v>
      </c>
      <c r="U504" s="2">
        <v>13</v>
      </c>
      <c r="V504" s="2">
        <v>22.48</v>
      </c>
      <c r="W504" s="2">
        <v>10</v>
      </c>
      <c r="X504" s="2">
        <v>2</v>
      </c>
      <c r="Y504" s="2">
        <v>25.2</v>
      </c>
      <c r="Z504" s="2">
        <v>30</v>
      </c>
      <c r="AA504" s="2">
        <v>26</v>
      </c>
      <c r="AB504" s="2">
        <v>25</v>
      </c>
      <c r="AC504" s="2">
        <v>27.4</v>
      </c>
      <c r="AD504" s="2">
        <v>27.5</v>
      </c>
      <c r="AE504" s="2">
        <v>19</v>
      </c>
      <c r="AF504" s="2">
        <v>25</v>
      </c>
      <c r="AG504" s="2">
        <v>26</v>
      </c>
      <c r="AH504" s="2">
        <v>17.5</v>
      </c>
      <c r="AI504" s="2">
        <v>12.4</v>
      </c>
      <c r="AJ504" s="2">
        <v>12.7</v>
      </c>
      <c r="AK504" s="2">
        <v>11.8</v>
      </c>
      <c r="AL504" s="2">
        <v>12</v>
      </c>
      <c r="AM504" s="2">
        <v>12.5</v>
      </c>
      <c r="AN504" s="2">
        <v>12.5</v>
      </c>
      <c r="AO504" s="2">
        <v>12.6</v>
      </c>
      <c r="AP504" s="2">
        <v>12.5</v>
      </c>
      <c r="AQ504" s="2">
        <v>12.7</v>
      </c>
      <c r="AR504" s="2">
        <v>10.5</v>
      </c>
      <c r="AS504" s="2">
        <f t="shared" si="258"/>
        <v>12.22</v>
      </c>
      <c r="AT504" s="2">
        <f t="shared" si="259"/>
        <v>3.8917197452229302</v>
      </c>
      <c r="AU504" s="2">
        <v>190</v>
      </c>
      <c r="AV504" s="2">
        <v>235</v>
      </c>
      <c r="AW504" s="2">
        <v>190</v>
      </c>
      <c r="AX504" s="2">
        <v>185</v>
      </c>
      <c r="AY504" s="2">
        <v>200</v>
      </c>
      <c r="AZ504" s="2">
        <v>215</v>
      </c>
      <c r="BA504" s="2">
        <v>125</v>
      </c>
      <c r="BB504" s="2">
        <v>195</v>
      </c>
      <c r="BC504" s="2">
        <v>200</v>
      </c>
      <c r="BD504" s="2">
        <v>180</v>
      </c>
      <c r="BE504" s="2">
        <v>1</v>
      </c>
      <c r="BF504" s="2" t="s">
        <v>94</v>
      </c>
      <c r="BG504" s="2" t="s">
        <v>11</v>
      </c>
      <c r="BH504" s="3">
        <v>44239</v>
      </c>
      <c r="BI504" s="3" t="s">
        <v>188</v>
      </c>
      <c r="BJ504" s="3">
        <v>44456</v>
      </c>
      <c r="BK504" s="8">
        <f t="shared" si="260"/>
        <v>217</v>
      </c>
      <c r="BL504" s="8">
        <f t="shared" si="261"/>
        <v>7.2333333333333334</v>
      </c>
      <c r="BM504" s="8">
        <f t="shared" si="262"/>
        <v>258</v>
      </c>
      <c r="BN504" s="9">
        <f t="shared" si="286"/>
        <v>8.6</v>
      </c>
      <c r="BO504" s="2">
        <v>365</v>
      </c>
      <c r="BP504" s="2">
        <v>48.7</v>
      </c>
      <c r="BQ504" s="2">
        <v>13</v>
      </c>
      <c r="BR504" s="2">
        <v>20.5</v>
      </c>
      <c r="BS504" s="2">
        <v>9</v>
      </c>
      <c r="BT504" s="2">
        <v>2</v>
      </c>
      <c r="BU504" s="2">
        <v>24</v>
      </c>
      <c r="BV504" s="2">
        <v>23.5</v>
      </c>
      <c r="BW504" s="2">
        <v>21</v>
      </c>
      <c r="BX504" s="2">
        <v>23.6</v>
      </c>
      <c r="BY504" s="2">
        <v>25.5</v>
      </c>
      <c r="BZ504" s="2">
        <v>26.4</v>
      </c>
      <c r="CA504" s="2">
        <v>22.5</v>
      </c>
      <c r="CB504" s="2">
        <v>24.5</v>
      </c>
      <c r="CC504" s="2">
        <v>19.5</v>
      </c>
      <c r="CD504" s="2">
        <v>24</v>
      </c>
      <c r="CE504" s="2">
        <v>11.5</v>
      </c>
      <c r="CF504" s="2">
        <v>12.4</v>
      </c>
      <c r="CG504" s="2">
        <v>12.5</v>
      </c>
      <c r="CH504" s="2">
        <v>12.8</v>
      </c>
      <c r="CI504" s="2">
        <v>11.5</v>
      </c>
      <c r="CJ504" s="2">
        <v>13</v>
      </c>
      <c r="CK504" s="2">
        <v>11.4</v>
      </c>
      <c r="CL504" s="2">
        <v>11.2</v>
      </c>
      <c r="CM504" s="2">
        <v>12</v>
      </c>
      <c r="CN504" s="2">
        <v>12.4</v>
      </c>
      <c r="CO504" s="2">
        <v>162</v>
      </c>
      <c r="CP504" s="2">
        <v>155</v>
      </c>
      <c r="CQ504" s="2">
        <v>151</v>
      </c>
      <c r="CR504" s="2">
        <v>176</v>
      </c>
      <c r="CS504" s="2">
        <v>170</v>
      </c>
      <c r="CT504" s="2">
        <v>202</v>
      </c>
      <c r="CU504" s="2">
        <v>135</v>
      </c>
      <c r="CV504" s="2">
        <v>142</v>
      </c>
      <c r="CW504" s="2">
        <v>123</v>
      </c>
      <c r="CX504" s="2">
        <v>166</v>
      </c>
      <c r="CY504" s="2">
        <v>1</v>
      </c>
      <c r="CZ504" s="2" t="s">
        <v>94</v>
      </c>
      <c r="DA504" s="2" t="s">
        <v>12</v>
      </c>
      <c r="DB504" s="3">
        <v>44359</v>
      </c>
      <c r="DC504" s="3" t="s">
        <v>190</v>
      </c>
      <c r="DD504" s="3">
        <v>44558</v>
      </c>
      <c r="DE504" s="8">
        <f t="shared" ref="DE504:DE505" si="321">DD:DD-DB:DB</f>
        <v>199</v>
      </c>
      <c r="DF504" s="8">
        <f t="shared" ref="DF504:DF505" si="322">DE504/30</f>
        <v>6.6333333333333337</v>
      </c>
      <c r="DG504" s="8">
        <f t="shared" ref="DG504:DG505" si="323">DD:DD-BJ:BJ</f>
        <v>102</v>
      </c>
      <c r="DH504" s="9">
        <f t="shared" ref="DH504:DH505" si="324">DG:DG/30</f>
        <v>3.4</v>
      </c>
      <c r="DI504" s="2">
        <v>424</v>
      </c>
      <c r="DJ504" s="2">
        <v>56.2</v>
      </c>
      <c r="DK504" s="2">
        <v>6</v>
      </c>
      <c r="DL504" s="2">
        <v>34.085000000000001</v>
      </c>
      <c r="DM504" s="2">
        <v>11</v>
      </c>
      <c r="DN504" s="2">
        <v>2</v>
      </c>
      <c r="DO504" s="2">
        <v>27.2</v>
      </c>
      <c r="DP504" s="2">
        <v>25.8</v>
      </c>
      <c r="DQ504" s="2">
        <v>26.7</v>
      </c>
      <c r="DR504" s="2">
        <v>26.2</v>
      </c>
      <c r="DS504" s="2">
        <v>25</v>
      </c>
      <c r="DT504" s="2">
        <v>28.5</v>
      </c>
      <c r="DU504" s="2">
        <v>27</v>
      </c>
      <c r="DV504" s="2">
        <v>26.7</v>
      </c>
      <c r="DW504" s="2">
        <v>24.5</v>
      </c>
      <c r="DX504" s="2">
        <v>25</v>
      </c>
      <c r="DY504" s="2">
        <v>12.3</v>
      </c>
      <c r="DZ504" s="2">
        <v>12.7</v>
      </c>
      <c r="EA504" s="2">
        <v>12</v>
      </c>
      <c r="EB504" s="2">
        <v>11.5</v>
      </c>
      <c r="EC504" s="2">
        <v>11.3</v>
      </c>
      <c r="ED504" s="2">
        <v>12.3</v>
      </c>
      <c r="EE504" s="2">
        <v>12</v>
      </c>
      <c r="EF504" s="2">
        <v>11</v>
      </c>
      <c r="EG504" s="2">
        <v>11.2</v>
      </c>
      <c r="EH504" s="2">
        <v>11</v>
      </c>
      <c r="EI504" s="2">
        <v>220</v>
      </c>
      <c r="EJ504" s="2">
        <v>215</v>
      </c>
      <c r="EK504" s="2">
        <v>215</v>
      </c>
      <c r="EL504" s="2">
        <v>205</v>
      </c>
      <c r="EM504" s="2">
        <v>175</v>
      </c>
      <c r="EN504" s="2">
        <v>225</v>
      </c>
      <c r="EO504" s="2">
        <v>205</v>
      </c>
      <c r="EP504" s="2">
        <v>180</v>
      </c>
      <c r="EQ504" s="2">
        <v>160</v>
      </c>
      <c r="ER504" s="2">
        <v>170</v>
      </c>
      <c r="ES504" s="2" t="s">
        <v>123</v>
      </c>
      <c r="ET504" s="2" t="s">
        <v>94</v>
      </c>
      <c r="EU504" s="2" t="s">
        <v>18</v>
      </c>
    </row>
    <row r="505" spans="1:151" x14ac:dyDescent="0.3">
      <c r="A505" s="2">
        <v>504</v>
      </c>
      <c r="B505" s="2">
        <v>3</v>
      </c>
      <c r="C505" s="2">
        <v>3</v>
      </c>
      <c r="D505" s="2">
        <v>14</v>
      </c>
      <c r="E505" s="2" t="s">
        <v>32</v>
      </c>
      <c r="F505" s="2" t="s">
        <v>33</v>
      </c>
      <c r="I505" s="2">
        <v>1</v>
      </c>
      <c r="J505" s="3">
        <v>43656</v>
      </c>
      <c r="K505" s="3">
        <v>44086</v>
      </c>
      <c r="L505" s="3" t="s">
        <v>191</v>
      </c>
      <c r="M505" s="7">
        <f t="shared" si="319"/>
        <v>430</v>
      </c>
      <c r="N505" s="7">
        <f t="shared" si="256"/>
        <v>14.333333333333334</v>
      </c>
      <c r="O505" s="3">
        <v>44486</v>
      </c>
      <c r="P505" s="7">
        <f t="shared" si="320"/>
        <v>400</v>
      </c>
      <c r="Q505" s="7">
        <f t="shared" si="257"/>
        <v>13.333333333333334</v>
      </c>
      <c r="R505" s="2">
        <v>18</v>
      </c>
      <c r="S505" s="2">
        <v>333</v>
      </c>
      <c r="T505" s="2">
        <v>46.6</v>
      </c>
      <c r="U505" s="2">
        <v>8</v>
      </c>
      <c r="V505" s="2">
        <v>19.315000000000001</v>
      </c>
      <c r="W505" s="2">
        <v>8</v>
      </c>
      <c r="X505" s="2">
        <v>2</v>
      </c>
      <c r="Y505" s="2">
        <v>24.2</v>
      </c>
      <c r="Z505" s="2">
        <v>26.2</v>
      </c>
      <c r="AA505" s="2">
        <v>24</v>
      </c>
      <c r="AB505" s="2">
        <v>23.5</v>
      </c>
      <c r="AC505" s="2">
        <v>22.5</v>
      </c>
      <c r="AD505" s="2">
        <v>22</v>
      </c>
      <c r="AE505" s="2">
        <v>24.7</v>
      </c>
      <c r="AF505" s="2">
        <v>22.3</v>
      </c>
      <c r="AG505" s="2">
        <v>24</v>
      </c>
      <c r="AH505" s="2">
        <v>21</v>
      </c>
      <c r="AI505" s="2">
        <v>12.3</v>
      </c>
      <c r="AJ505" s="2">
        <v>11</v>
      </c>
      <c r="AK505" s="2">
        <v>11.5</v>
      </c>
      <c r="AL505" s="2">
        <v>12.6</v>
      </c>
      <c r="AM505" s="2">
        <v>12.3</v>
      </c>
      <c r="AN505" s="2">
        <v>10.5</v>
      </c>
      <c r="AO505" s="2">
        <v>11.6</v>
      </c>
      <c r="AP505" s="2">
        <v>11</v>
      </c>
      <c r="AQ505" s="2">
        <v>11.6</v>
      </c>
      <c r="AR505" s="2">
        <v>12.7</v>
      </c>
      <c r="AS505" s="2">
        <f t="shared" si="258"/>
        <v>11.709999999999999</v>
      </c>
      <c r="AT505" s="2">
        <f t="shared" si="259"/>
        <v>3.7292993630573243</v>
      </c>
      <c r="AU505" s="2">
        <v>185</v>
      </c>
      <c r="AV505" s="2">
        <v>175</v>
      </c>
      <c r="AW505" s="2">
        <v>160</v>
      </c>
      <c r="AX505" s="2">
        <v>165</v>
      </c>
      <c r="AY505" s="2">
        <v>175</v>
      </c>
      <c r="AZ505" s="2">
        <v>135</v>
      </c>
      <c r="BA505" s="2">
        <v>165</v>
      </c>
      <c r="BB505" s="2">
        <v>145</v>
      </c>
      <c r="BC505" s="2">
        <v>160</v>
      </c>
      <c r="BD505" s="2">
        <v>145</v>
      </c>
      <c r="BE505" s="2" t="s">
        <v>123</v>
      </c>
      <c r="BF505" s="2" t="s">
        <v>94</v>
      </c>
      <c r="BG505" s="2" t="s">
        <v>11</v>
      </c>
      <c r="BH505" s="3">
        <v>44274</v>
      </c>
      <c r="BI505" s="3" t="s">
        <v>189</v>
      </c>
      <c r="BJ505" s="3">
        <v>44524</v>
      </c>
      <c r="BK505" s="8">
        <f t="shared" ref="BK505" si="325">BJ:BJ-BH:BH</f>
        <v>250</v>
      </c>
      <c r="BL505" s="8">
        <f t="shared" ref="BL505" si="326">BK:BK/30</f>
        <v>8.3333333333333339</v>
      </c>
      <c r="BM505" s="8">
        <f t="shared" ref="BM505" si="327">BJ:BJ-O:O</f>
        <v>38</v>
      </c>
      <c r="BN505" s="9">
        <f t="shared" ref="BN505" si="328">BM:BM/30</f>
        <v>1.2666666666666666</v>
      </c>
      <c r="DB505" s="3">
        <v>44491</v>
      </c>
      <c r="DC505" s="3" t="s">
        <v>191</v>
      </c>
      <c r="DD505" s="3">
        <v>44732</v>
      </c>
      <c r="DE505" s="8">
        <f t="shared" si="321"/>
        <v>241</v>
      </c>
      <c r="DF505" s="8">
        <f t="shared" si="322"/>
        <v>8.0333333333333332</v>
      </c>
      <c r="DG505" s="8">
        <f t="shared" si="323"/>
        <v>208</v>
      </c>
      <c r="DH505" s="9">
        <f t="shared" si="324"/>
        <v>6.9333333333333336</v>
      </c>
    </row>
    <row r="506" spans="1:151" x14ac:dyDescent="0.3">
      <c r="A506" s="2">
        <v>505</v>
      </c>
      <c r="B506" s="2">
        <v>3</v>
      </c>
      <c r="C506" s="2">
        <v>1</v>
      </c>
      <c r="D506" s="2">
        <v>15</v>
      </c>
      <c r="E506" s="2" t="s">
        <v>44</v>
      </c>
      <c r="F506" s="2" t="s">
        <v>17</v>
      </c>
      <c r="G506" s="2" t="s">
        <v>10</v>
      </c>
      <c r="H506" s="2">
        <v>1</v>
      </c>
      <c r="J506" s="3">
        <v>43104</v>
      </c>
      <c r="O506" s="3">
        <v>43424</v>
      </c>
      <c r="R506" s="2">
        <v>11</v>
      </c>
      <c r="S506" s="2">
        <v>245</v>
      </c>
      <c r="T506" s="2">
        <v>31.8</v>
      </c>
      <c r="U506" s="2">
        <v>5</v>
      </c>
      <c r="W506" s="2" t="s">
        <v>100</v>
      </c>
      <c r="X506" s="2" t="s">
        <v>100</v>
      </c>
      <c r="Y506" s="2" t="s">
        <v>100</v>
      </c>
      <c r="Z506" s="2" t="s">
        <v>100</v>
      </c>
      <c r="AA506" s="2" t="s">
        <v>100</v>
      </c>
      <c r="AB506" s="2" t="s">
        <v>100</v>
      </c>
      <c r="AC506" s="2" t="s">
        <v>100</v>
      </c>
      <c r="AD506" s="2" t="s">
        <v>100</v>
      </c>
      <c r="AE506" s="2" t="s">
        <v>100</v>
      </c>
      <c r="AF506" s="2" t="s">
        <v>100</v>
      </c>
      <c r="AG506" s="2" t="s">
        <v>100</v>
      </c>
      <c r="AH506" s="2" t="s">
        <v>100</v>
      </c>
      <c r="AI506" s="2" t="s">
        <v>100</v>
      </c>
      <c r="AJ506" s="2" t="s">
        <v>100</v>
      </c>
      <c r="AK506" s="2" t="s">
        <v>100</v>
      </c>
      <c r="AL506" s="2" t="s">
        <v>100</v>
      </c>
      <c r="AM506" s="2" t="s">
        <v>100</v>
      </c>
      <c r="AN506" s="2" t="s">
        <v>100</v>
      </c>
      <c r="AO506" s="2" t="s">
        <v>100</v>
      </c>
      <c r="AP506" s="2" t="s">
        <v>100</v>
      </c>
      <c r="AQ506" s="2" t="s">
        <v>100</v>
      </c>
      <c r="AR506" s="2" t="s">
        <v>100</v>
      </c>
      <c r="AS506" s="2" t="e">
        <f t="shared" si="258"/>
        <v>#DIV/0!</v>
      </c>
      <c r="AT506" s="2" t="e">
        <f t="shared" si="259"/>
        <v>#DIV/0!</v>
      </c>
      <c r="AU506" s="2" t="s">
        <v>100</v>
      </c>
      <c r="AV506" s="2" t="s">
        <v>100</v>
      </c>
      <c r="AW506" s="2" t="s">
        <v>100</v>
      </c>
      <c r="AX506" s="2" t="s">
        <v>100</v>
      </c>
      <c r="AY506" s="2" t="s">
        <v>100</v>
      </c>
      <c r="AZ506" s="2" t="s">
        <v>100</v>
      </c>
      <c r="BA506" s="2" t="s">
        <v>100</v>
      </c>
      <c r="BB506" s="2" t="s">
        <v>100</v>
      </c>
      <c r="BC506" s="2" t="s">
        <v>100</v>
      </c>
      <c r="BD506" s="2" t="s">
        <v>100</v>
      </c>
      <c r="BG506" s="2" t="s">
        <v>11</v>
      </c>
      <c r="BH506" s="3">
        <v>43791</v>
      </c>
      <c r="BI506" s="3" t="s">
        <v>192</v>
      </c>
      <c r="BJ506" s="3">
        <v>43881</v>
      </c>
      <c r="BK506" s="8">
        <f t="shared" si="260"/>
        <v>90</v>
      </c>
      <c r="BL506" s="8">
        <f t="shared" si="261"/>
        <v>3</v>
      </c>
      <c r="BM506" s="8">
        <f t="shared" si="262"/>
        <v>457</v>
      </c>
      <c r="BN506" s="9">
        <f t="shared" si="286"/>
        <v>15.233333333333333</v>
      </c>
      <c r="BO506" s="2">
        <v>347.2</v>
      </c>
      <c r="BP506" s="2">
        <v>43</v>
      </c>
      <c r="BQ506" s="2">
        <v>9</v>
      </c>
      <c r="BR506" s="2">
        <v>7.5149999999999997</v>
      </c>
      <c r="BS506" s="2">
        <v>10</v>
      </c>
      <c r="BT506" s="2">
        <v>2</v>
      </c>
      <c r="BU506" s="2">
        <v>12.8</v>
      </c>
      <c r="BV506" s="2">
        <v>17.3</v>
      </c>
      <c r="BW506" s="2">
        <v>15</v>
      </c>
      <c r="BX506" s="2">
        <v>18.2</v>
      </c>
      <c r="BY506" s="2">
        <v>16</v>
      </c>
      <c r="BZ506" s="2">
        <v>11.7</v>
      </c>
      <c r="CA506" s="2">
        <v>16.399999999999999</v>
      </c>
      <c r="CB506" s="2">
        <v>16.8</v>
      </c>
      <c r="CC506" s="2">
        <v>17.5</v>
      </c>
      <c r="CD506" s="2">
        <v>18</v>
      </c>
      <c r="CE506" s="2">
        <v>8.4</v>
      </c>
      <c r="CF506" s="2">
        <v>7.2</v>
      </c>
      <c r="CG506" s="2">
        <v>7</v>
      </c>
      <c r="CH506" s="2">
        <v>8</v>
      </c>
      <c r="CI506" s="2">
        <v>8</v>
      </c>
      <c r="CJ506" s="2">
        <v>7.9</v>
      </c>
      <c r="CK506" s="2">
        <v>7</v>
      </c>
      <c r="CL506" s="2">
        <v>8</v>
      </c>
      <c r="CM506" s="2">
        <v>8</v>
      </c>
      <c r="CN506" s="2">
        <v>8.3000000000000007</v>
      </c>
      <c r="CO506" s="2">
        <v>53</v>
      </c>
      <c r="CP506" s="2">
        <v>45</v>
      </c>
      <c r="CQ506" s="2">
        <v>31</v>
      </c>
      <c r="CR506" s="2">
        <v>55</v>
      </c>
      <c r="CS506" s="2">
        <v>57</v>
      </c>
      <c r="CT506" s="2">
        <v>41</v>
      </c>
      <c r="CU506" s="2">
        <v>47</v>
      </c>
      <c r="CV506" s="2">
        <v>54</v>
      </c>
      <c r="CW506" s="2">
        <v>55</v>
      </c>
      <c r="CX506" s="2">
        <v>57</v>
      </c>
      <c r="DA506" s="2" t="s">
        <v>12</v>
      </c>
      <c r="DB506" s="3">
        <v>43924</v>
      </c>
      <c r="DC506" s="3" t="s">
        <v>189</v>
      </c>
      <c r="DD506" s="3">
        <v>44215</v>
      </c>
      <c r="DE506" s="8">
        <f t="shared" si="263"/>
        <v>291</v>
      </c>
      <c r="DF506" s="8">
        <f t="shared" si="264"/>
        <v>9.6999999999999993</v>
      </c>
      <c r="DG506" s="8">
        <f t="shared" si="265"/>
        <v>334</v>
      </c>
      <c r="DH506" s="9">
        <f t="shared" si="266"/>
        <v>11.133333333333333</v>
      </c>
      <c r="DI506" s="2">
        <v>378</v>
      </c>
      <c r="DJ506" s="2">
        <v>51.8</v>
      </c>
      <c r="DK506" s="2">
        <v>15</v>
      </c>
      <c r="DL506" s="2">
        <v>19</v>
      </c>
      <c r="DM506" s="2">
        <v>9</v>
      </c>
      <c r="DN506" s="2">
        <v>2</v>
      </c>
      <c r="DO506" s="2">
        <v>19.2</v>
      </c>
      <c r="DP506" s="2">
        <v>18.399999999999999</v>
      </c>
      <c r="DQ506" s="2">
        <v>18.3</v>
      </c>
      <c r="DR506" s="2">
        <v>19</v>
      </c>
      <c r="DS506" s="2">
        <v>15.8</v>
      </c>
      <c r="DT506" s="2">
        <v>18.399999999999999</v>
      </c>
      <c r="DU506" s="2">
        <v>18.600000000000001</v>
      </c>
      <c r="DV506" s="2">
        <v>16.399999999999999</v>
      </c>
      <c r="DW506" s="2">
        <v>17</v>
      </c>
      <c r="DX506" s="2">
        <v>14.7</v>
      </c>
      <c r="DY506" s="2">
        <v>8.6999999999999993</v>
      </c>
      <c r="DZ506" s="2">
        <v>8.4</v>
      </c>
      <c r="EA506" s="2">
        <v>8.5</v>
      </c>
      <c r="EB506" s="2">
        <v>8.5</v>
      </c>
      <c r="EC506" s="2">
        <v>8.5</v>
      </c>
      <c r="ED506" s="2">
        <v>9</v>
      </c>
      <c r="EE506" s="2">
        <v>8.6</v>
      </c>
      <c r="EF506" s="2">
        <v>8.4</v>
      </c>
      <c r="EG506" s="2">
        <v>8.1999999999999993</v>
      </c>
      <c r="EH506" s="2">
        <v>8.4</v>
      </c>
      <c r="EI506" s="2">
        <v>76</v>
      </c>
      <c r="EJ506" s="2">
        <v>70</v>
      </c>
      <c r="EK506" s="2">
        <v>72</v>
      </c>
      <c r="EL506" s="2">
        <v>74</v>
      </c>
      <c r="EM506" s="2">
        <v>56</v>
      </c>
      <c r="EN506" s="2">
        <v>71</v>
      </c>
      <c r="EO506" s="2">
        <v>76</v>
      </c>
      <c r="EP506" s="2">
        <v>57</v>
      </c>
      <c r="EQ506" s="2">
        <v>65</v>
      </c>
      <c r="ER506" s="2">
        <v>54</v>
      </c>
      <c r="ES506" s="2" t="s">
        <v>97</v>
      </c>
      <c r="ET506" s="2" t="s">
        <v>94</v>
      </c>
      <c r="EU506" s="2" t="s">
        <v>18</v>
      </c>
    </row>
    <row r="507" spans="1:151" x14ac:dyDescent="0.3">
      <c r="A507" s="2">
        <v>506</v>
      </c>
      <c r="B507" s="2">
        <v>3</v>
      </c>
      <c r="C507" s="2">
        <v>2</v>
      </c>
      <c r="D507" s="2">
        <v>15</v>
      </c>
      <c r="E507" s="2" t="s">
        <v>44</v>
      </c>
      <c r="F507" s="2" t="s">
        <v>17</v>
      </c>
      <c r="G507" s="2" t="s">
        <v>10</v>
      </c>
      <c r="H507" s="2">
        <v>1</v>
      </c>
      <c r="J507" s="3">
        <v>43104</v>
      </c>
      <c r="O507" s="3">
        <v>43428</v>
      </c>
      <c r="R507" s="2">
        <v>5</v>
      </c>
      <c r="S507" s="2">
        <v>225.3</v>
      </c>
      <c r="T507" s="2">
        <v>26.8</v>
      </c>
      <c r="U507" s="2">
        <v>9</v>
      </c>
      <c r="W507" s="2" t="s">
        <v>100</v>
      </c>
      <c r="X507" s="2" t="s">
        <v>100</v>
      </c>
      <c r="Y507" s="2" t="s">
        <v>100</v>
      </c>
      <c r="Z507" s="2" t="s">
        <v>100</v>
      </c>
      <c r="AA507" s="2" t="s">
        <v>100</v>
      </c>
      <c r="AB507" s="2" t="s">
        <v>100</v>
      </c>
      <c r="AC507" s="2" t="s">
        <v>100</v>
      </c>
      <c r="AD507" s="2" t="s">
        <v>100</v>
      </c>
      <c r="AE507" s="2" t="s">
        <v>100</v>
      </c>
      <c r="AF507" s="2" t="s">
        <v>100</v>
      </c>
      <c r="AG507" s="2" t="s">
        <v>100</v>
      </c>
      <c r="AH507" s="2" t="s">
        <v>100</v>
      </c>
      <c r="AI507" s="2" t="s">
        <v>100</v>
      </c>
      <c r="AJ507" s="2" t="s">
        <v>100</v>
      </c>
      <c r="AK507" s="2" t="s">
        <v>100</v>
      </c>
      <c r="AL507" s="2" t="s">
        <v>100</v>
      </c>
      <c r="AM507" s="2" t="s">
        <v>100</v>
      </c>
      <c r="AN507" s="2" t="s">
        <v>100</v>
      </c>
      <c r="AO507" s="2" t="s">
        <v>100</v>
      </c>
      <c r="AP507" s="2" t="s">
        <v>100</v>
      </c>
      <c r="AQ507" s="2" t="s">
        <v>100</v>
      </c>
      <c r="AR507" s="2" t="s">
        <v>100</v>
      </c>
      <c r="AS507" s="2" t="e">
        <f t="shared" si="258"/>
        <v>#DIV/0!</v>
      </c>
      <c r="AT507" s="2" t="e">
        <f t="shared" si="259"/>
        <v>#DIV/0!</v>
      </c>
      <c r="AU507" s="2" t="s">
        <v>100</v>
      </c>
      <c r="AV507" s="2" t="s">
        <v>100</v>
      </c>
      <c r="AW507" s="2" t="s">
        <v>100</v>
      </c>
      <c r="AX507" s="2" t="s">
        <v>100</v>
      </c>
      <c r="AY507" s="2" t="s">
        <v>100</v>
      </c>
      <c r="AZ507" s="2" t="s">
        <v>100</v>
      </c>
      <c r="BA507" s="2" t="s">
        <v>100</v>
      </c>
      <c r="BB507" s="2" t="s">
        <v>100</v>
      </c>
      <c r="BC507" s="2" t="s">
        <v>100</v>
      </c>
      <c r="BD507" s="2" t="s">
        <v>100</v>
      </c>
      <c r="BG507" s="2" t="s">
        <v>11</v>
      </c>
      <c r="BH507" s="3">
        <v>43721</v>
      </c>
      <c r="BI507" s="3" t="s">
        <v>191</v>
      </c>
      <c r="BJ507" s="3">
        <v>43848</v>
      </c>
      <c r="BK507" s="8">
        <f t="shared" ref="BK507" si="329">BJ:BJ-BH:BH</f>
        <v>127</v>
      </c>
      <c r="BL507" s="8">
        <f t="shared" ref="BL507" si="330">BK:BK/30</f>
        <v>4.2333333333333334</v>
      </c>
      <c r="BM507" s="8">
        <f t="shared" ref="BM507" si="331">BJ:BJ-O:O</f>
        <v>420</v>
      </c>
      <c r="BN507" s="9">
        <f t="shared" si="286"/>
        <v>14</v>
      </c>
      <c r="BO507" s="2">
        <v>336</v>
      </c>
      <c r="BP507" s="2">
        <v>42.2</v>
      </c>
      <c r="BQ507" s="2">
        <v>8</v>
      </c>
      <c r="BR507" s="2">
        <v>7.2679999999999998</v>
      </c>
      <c r="BS507" s="2">
        <v>8</v>
      </c>
      <c r="BT507" s="2">
        <v>2</v>
      </c>
      <c r="BU507" s="2">
        <v>19.600000000000001</v>
      </c>
      <c r="BV507" s="2">
        <v>16</v>
      </c>
      <c r="BW507" s="2">
        <v>15.8</v>
      </c>
      <c r="BX507" s="2">
        <v>16.5</v>
      </c>
      <c r="BY507" s="2">
        <v>18</v>
      </c>
      <c r="BZ507" s="2">
        <v>17.2</v>
      </c>
      <c r="CA507" s="2">
        <v>17.600000000000001</v>
      </c>
      <c r="CB507" s="2">
        <v>17.899999999999999</v>
      </c>
      <c r="CC507" s="2">
        <v>19.5</v>
      </c>
      <c r="CD507" s="2">
        <v>17</v>
      </c>
      <c r="CE507" s="2">
        <v>8.4</v>
      </c>
      <c r="CF507" s="2">
        <v>7.2</v>
      </c>
      <c r="CG507" s="2">
        <v>8.4</v>
      </c>
      <c r="CH507" s="2">
        <v>8</v>
      </c>
      <c r="CI507" s="2">
        <v>7.7</v>
      </c>
      <c r="CJ507" s="2">
        <v>7.4</v>
      </c>
      <c r="CK507" s="2">
        <v>8.5</v>
      </c>
      <c r="CL507" s="2">
        <v>7.9</v>
      </c>
      <c r="CM507" s="2">
        <v>8.6999999999999993</v>
      </c>
      <c r="CN507" s="2">
        <v>8.4</v>
      </c>
      <c r="CO507" s="2">
        <v>59</v>
      </c>
      <c r="CP507" s="2">
        <v>37</v>
      </c>
      <c r="CQ507" s="2">
        <v>56</v>
      </c>
      <c r="CR507" s="2">
        <v>48</v>
      </c>
      <c r="CS507" s="2">
        <v>52</v>
      </c>
      <c r="CT507" s="2">
        <v>51</v>
      </c>
      <c r="CU507" s="2">
        <v>58</v>
      </c>
      <c r="CV507" s="2">
        <v>49</v>
      </c>
      <c r="CW507" s="2">
        <v>72</v>
      </c>
      <c r="CX507" s="2">
        <v>58</v>
      </c>
      <c r="DA507" s="2" t="s">
        <v>12</v>
      </c>
      <c r="DB507" s="3">
        <v>43875</v>
      </c>
      <c r="DC507" s="3" t="s">
        <v>188</v>
      </c>
      <c r="DD507" s="3">
        <v>44034</v>
      </c>
      <c r="DE507" s="8">
        <f t="shared" si="263"/>
        <v>159</v>
      </c>
      <c r="DF507" s="8">
        <f t="shared" si="264"/>
        <v>5.3</v>
      </c>
      <c r="DG507" s="8">
        <f t="shared" si="265"/>
        <v>186</v>
      </c>
      <c r="DH507" s="9">
        <f t="shared" si="266"/>
        <v>6.2</v>
      </c>
      <c r="DI507" s="2">
        <v>416</v>
      </c>
      <c r="DJ507" s="2">
        <v>61</v>
      </c>
      <c r="DK507" s="2">
        <v>10</v>
      </c>
      <c r="DL507" s="2">
        <v>24.1</v>
      </c>
      <c r="DM507" s="2">
        <v>11</v>
      </c>
      <c r="DN507" s="2">
        <v>2</v>
      </c>
      <c r="DO507" s="2">
        <v>23</v>
      </c>
      <c r="DP507" s="2">
        <v>23.6</v>
      </c>
      <c r="DQ507" s="2">
        <v>25</v>
      </c>
      <c r="DR507" s="2">
        <v>24.6</v>
      </c>
      <c r="DS507" s="2">
        <v>23.7</v>
      </c>
      <c r="DT507" s="2">
        <v>22</v>
      </c>
      <c r="DU507" s="2">
        <v>22.6</v>
      </c>
      <c r="DV507" s="2">
        <v>25</v>
      </c>
      <c r="DW507" s="2">
        <v>22.5</v>
      </c>
      <c r="DX507" s="2">
        <v>24</v>
      </c>
      <c r="DY507" s="2">
        <v>10</v>
      </c>
      <c r="DZ507" s="2">
        <v>10</v>
      </c>
      <c r="EA507" s="2">
        <v>9.4</v>
      </c>
      <c r="EB507" s="2">
        <v>10.5</v>
      </c>
      <c r="EC507" s="2">
        <v>10</v>
      </c>
      <c r="ED507" s="2">
        <v>10</v>
      </c>
      <c r="EE507" s="2">
        <v>10.5</v>
      </c>
      <c r="EF507" s="2">
        <v>10.4</v>
      </c>
      <c r="EG507" s="2">
        <v>9.6999999999999993</v>
      </c>
      <c r="EH507" s="2">
        <v>9.5</v>
      </c>
      <c r="EI507" s="2">
        <v>102</v>
      </c>
      <c r="EJ507" s="2">
        <v>105</v>
      </c>
      <c r="EK507" s="2">
        <v>97</v>
      </c>
      <c r="EL507" s="2">
        <v>114</v>
      </c>
      <c r="EM507" s="2">
        <v>108</v>
      </c>
      <c r="EN507" s="2">
        <v>101</v>
      </c>
      <c r="EO507" s="2">
        <v>106</v>
      </c>
      <c r="EP507" s="2">
        <v>116</v>
      </c>
      <c r="EQ507" s="2">
        <v>96</v>
      </c>
      <c r="ER507" s="2">
        <v>97</v>
      </c>
      <c r="ES507" s="2" t="s">
        <v>96</v>
      </c>
      <c r="ET507" s="2" t="s">
        <v>94</v>
      </c>
      <c r="EU507" s="2" t="s">
        <v>18</v>
      </c>
    </row>
    <row r="508" spans="1:151" x14ac:dyDescent="0.3">
      <c r="A508" s="2">
        <v>507</v>
      </c>
      <c r="B508" s="2">
        <v>3</v>
      </c>
      <c r="C508" s="2">
        <v>3</v>
      </c>
      <c r="D508" s="2">
        <v>15</v>
      </c>
      <c r="E508" s="2" t="s">
        <v>44</v>
      </c>
      <c r="F508" s="2" t="s">
        <v>17</v>
      </c>
      <c r="G508" s="2" t="s">
        <v>10</v>
      </c>
      <c r="H508" s="2">
        <v>1</v>
      </c>
      <c r="J508" s="3">
        <v>43104</v>
      </c>
      <c r="O508" s="3">
        <v>43434</v>
      </c>
      <c r="R508" s="2">
        <v>17</v>
      </c>
      <c r="S508" s="2">
        <v>250.1</v>
      </c>
      <c r="T508" s="2">
        <v>33.5</v>
      </c>
      <c r="U508" s="2">
        <v>7</v>
      </c>
      <c r="W508" s="2" t="s">
        <v>100</v>
      </c>
      <c r="X508" s="2" t="s">
        <v>100</v>
      </c>
      <c r="Y508" s="2" t="s">
        <v>100</v>
      </c>
      <c r="Z508" s="2" t="s">
        <v>100</v>
      </c>
      <c r="AA508" s="2" t="s">
        <v>100</v>
      </c>
      <c r="AB508" s="2" t="s">
        <v>100</v>
      </c>
      <c r="AC508" s="2" t="s">
        <v>100</v>
      </c>
      <c r="AD508" s="2" t="s">
        <v>100</v>
      </c>
      <c r="AE508" s="2" t="s">
        <v>100</v>
      </c>
      <c r="AF508" s="2" t="s">
        <v>100</v>
      </c>
      <c r="AG508" s="2" t="s">
        <v>100</v>
      </c>
      <c r="AH508" s="2" t="s">
        <v>100</v>
      </c>
      <c r="AI508" s="2" t="s">
        <v>100</v>
      </c>
      <c r="AJ508" s="2" t="s">
        <v>100</v>
      </c>
      <c r="AK508" s="2" t="s">
        <v>100</v>
      </c>
      <c r="AL508" s="2" t="s">
        <v>100</v>
      </c>
      <c r="AM508" s="2" t="s">
        <v>100</v>
      </c>
      <c r="AN508" s="2" t="s">
        <v>100</v>
      </c>
      <c r="AO508" s="2" t="s">
        <v>100</v>
      </c>
      <c r="AP508" s="2" t="s">
        <v>100</v>
      </c>
      <c r="AQ508" s="2" t="s">
        <v>100</v>
      </c>
      <c r="AR508" s="2" t="s">
        <v>100</v>
      </c>
      <c r="AS508" s="2" t="e">
        <f t="shared" si="258"/>
        <v>#DIV/0!</v>
      </c>
      <c r="AT508" s="2" t="e">
        <f t="shared" si="259"/>
        <v>#DIV/0!</v>
      </c>
      <c r="AU508" s="2" t="s">
        <v>100</v>
      </c>
      <c r="AV508" s="2" t="s">
        <v>100</v>
      </c>
      <c r="AW508" s="2" t="s">
        <v>100</v>
      </c>
      <c r="AX508" s="2" t="s">
        <v>100</v>
      </c>
      <c r="AY508" s="2" t="s">
        <v>100</v>
      </c>
      <c r="AZ508" s="2" t="s">
        <v>100</v>
      </c>
      <c r="BA508" s="2" t="s">
        <v>100</v>
      </c>
      <c r="BB508" s="2" t="s">
        <v>100</v>
      </c>
      <c r="BC508" s="2" t="s">
        <v>100</v>
      </c>
      <c r="BD508" s="2" t="s">
        <v>100</v>
      </c>
      <c r="BE508" s="2">
        <v>1</v>
      </c>
      <c r="BF508" s="2" t="s">
        <v>94</v>
      </c>
      <c r="BG508" s="2" t="s">
        <v>11</v>
      </c>
      <c r="BH508" s="3">
        <v>43815</v>
      </c>
      <c r="BI508" s="3" t="s">
        <v>192</v>
      </c>
      <c r="BJ508" s="3">
        <v>43873</v>
      </c>
      <c r="BK508" s="8">
        <f t="shared" si="260"/>
        <v>58</v>
      </c>
      <c r="BL508" s="8">
        <f t="shared" si="261"/>
        <v>1.9333333333333333</v>
      </c>
      <c r="BM508" s="8">
        <f t="shared" si="262"/>
        <v>439</v>
      </c>
      <c r="BN508" s="9">
        <f t="shared" si="286"/>
        <v>14.633333333333333</v>
      </c>
      <c r="BO508" s="2">
        <v>345.9</v>
      </c>
      <c r="BP508" s="2">
        <v>44</v>
      </c>
      <c r="BQ508" s="2">
        <v>12</v>
      </c>
      <c r="BR508" s="2">
        <v>6.3970000000000002</v>
      </c>
      <c r="BS508" s="2">
        <v>7</v>
      </c>
      <c r="BT508" s="2">
        <v>2</v>
      </c>
      <c r="BU508" s="2">
        <v>17</v>
      </c>
      <c r="BV508" s="2">
        <v>14</v>
      </c>
      <c r="BW508" s="2">
        <v>16.399999999999999</v>
      </c>
      <c r="BX508" s="2">
        <v>18</v>
      </c>
      <c r="BY508" s="2">
        <v>17</v>
      </c>
      <c r="BZ508" s="2">
        <v>17</v>
      </c>
      <c r="CA508" s="2">
        <v>16.7</v>
      </c>
      <c r="CB508" s="2">
        <v>17</v>
      </c>
      <c r="CC508" s="2">
        <v>16</v>
      </c>
      <c r="CD508" s="2">
        <v>14.3</v>
      </c>
      <c r="CE508" s="2">
        <v>9</v>
      </c>
      <c r="CF508" s="2">
        <v>6.6</v>
      </c>
      <c r="CG508" s="2">
        <v>9.3000000000000007</v>
      </c>
      <c r="CH508" s="2">
        <v>9.4</v>
      </c>
      <c r="CI508" s="2">
        <v>9.5</v>
      </c>
      <c r="CJ508" s="2">
        <v>8.8000000000000007</v>
      </c>
      <c r="CK508" s="2">
        <v>6.8</v>
      </c>
      <c r="CL508" s="2">
        <v>9.4</v>
      </c>
      <c r="CM508" s="2">
        <v>10</v>
      </c>
      <c r="CN508" s="2">
        <v>9</v>
      </c>
      <c r="CO508" s="2">
        <v>68</v>
      </c>
      <c r="CP508" s="2">
        <v>27</v>
      </c>
      <c r="CQ508" s="2">
        <v>73</v>
      </c>
      <c r="CR508" s="2">
        <v>81</v>
      </c>
      <c r="CS508" s="2">
        <v>74</v>
      </c>
      <c r="CT508" s="2">
        <v>43</v>
      </c>
      <c r="CU508" s="2">
        <v>76</v>
      </c>
      <c r="CV508" s="2">
        <v>73</v>
      </c>
      <c r="CW508" s="2">
        <v>79</v>
      </c>
      <c r="CX508" s="2">
        <v>51</v>
      </c>
      <c r="CY508" s="2">
        <v>1</v>
      </c>
      <c r="CZ508" s="2">
        <v>3</v>
      </c>
      <c r="DA508" s="2" t="s">
        <v>12</v>
      </c>
      <c r="DB508" s="3">
        <v>43989</v>
      </c>
      <c r="DC508" s="3" t="s">
        <v>190</v>
      </c>
      <c r="DD508" s="3">
        <v>44207</v>
      </c>
      <c r="DE508" s="8">
        <f t="shared" si="263"/>
        <v>218</v>
      </c>
      <c r="DF508" s="8">
        <f t="shared" si="264"/>
        <v>7.2666666666666666</v>
      </c>
      <c r="DG508" s="8">
        <f t="shared" si="265"/>
        <v>334</v>
      </c>
      <c r="DH508" s="9">
        <f t="shared" si="266"/>
        <v>11.133333333333333</v>
      </c>
      <c r="DI508" s="2">
        <v>400</v>
      </c>
      <c r="DJ508" s="2">
        <v>58.7</v>
      </c>
      <c r="DK508" s="2">
        <v>7</v>
      </c>
      <c r="DL508" s="2">
        <v>26</v>
      </c>
      <c r="DM508" s="2">
        <v>10</v>
      </c>
      <c r="DN508" s="2">
        <v>2</v>
      </c>
      <c r="DO508" s="2">
        <v>23</v>
      </c>
      <c r="DP508" s="2">
        <v>24.4</v>
      </c>
      <c r="DQ508" s="2">
        <v>16</v>
      </c>
      <c r="DR508" s="2">
        <v>25</v>
      </c>
      <c r="DS508" s="2">
        <v>23.6</v>
      </c>
      <c r="DT508" s="2">
        <v>22.6</v>
      </c>
      <c r="DU508" s="2">
        <v>24</v>
      </c>
      <c r="DV508" s="2">
        <v>24.6</v>
      </c>
      <c r="DW508" s="2">
        <v>25</v>
      </c>
      <c r="DX508" s="2">
        <v>23.2</v>
      </c>
      <c r="DY508" s="2">
        <v>9.6999999999999993</v>
      </c>
      <c r="DZ508" s="2">
        <v>9.5</v>
      </c>
      <c r="EA508" s="2">
        <v>6.4</v>
      </c>
      <c r="EB508" s="2">
        <v>9.3000000000000007</v>
      </c>
      <c r="EC508" s="2">
        <v>8.6999999999999993</v>
      </c>
      <c r="ED508" s="2">
        <v>9.4</v>
      </c>
      <c r="EE508" s="2">
        <v>10</v>
      </c>
      <c r="EF508" s="2">
        <v>9.3000000000000007</v>
      </c>
      <c r="EG508" s="2">
        <v>9.4</v>
      </c>
      <c r="EH508" s="2">
        <v>8.4</v>
      </c>
      <c r="EI508" s="2">
        <v>105</v>
      </c>
      <c r="EJ508" s="2">
        <v>118</v>
      </c>
      <c r="EK508" s="2">
        <v>30</v>
      </c>
      <c r="EL508" s="2">
        <v>82</v>
      </c>
      <c r="EM508" s="2">
        <v>90</v>
      </c>
      <c r="EN508" s="2">
        <v>96</v>
      </c>
      <c r="EO508" s="2">
        <v>119</v>
      </c>
      <c r="EP508" s="2">
        <v>113</v>
      </c>
      <c r="EQ508" s="2">
        <v>110</v>
      </c>
      <c r="ER508" s="2">
        <v>96</v>
      </c>
      <c r="ES508" s="2">
        <v>1</v>
      </c>
      <c r="ET508" s="2" t="s">
        <v>114</v>
      </c>
      <c r="EU508" s="2" t="s">
        <v>18</v>
      </c>
    </row>
    <row r="509" spans="1:151" x14ac:dyDescent="0.3">
      <c r="A509" s="2">
        <v>508</v>
      </c>
      <c r="B509" s="2">
        <v>3</v>
      </c>
      <c r="C509" s="2">
        <v>1</v>
      </c>
      <c r="D509" s="2">
        <v>15</v>
      </c>
      <c r="E509" s="2" t="s">
        <v>32</v>
      </c>
      <c r="F509" s="2" t="s">
        <v>33</v>
      </c>
      <c r="I509" s="2">
        <v>1</v>
      </c>
      <c r="J509" s="3">
        <v>43656</v>
      </c>
      <c r="K509" s="3">
        <v>44126</v>
      </c>
      <c r="L509" s="3" t="s">
        <v>191</v>
      </c>
      <c r="M509" s="7">
        <f>K:K-J:J</f>
        <v>470</v>
      </c>
      <c r="N509" s="7">
        <f t="shared" si="256"/>
        <v>15.666666666666666</v>
      </c>
      <c r="O509" s="3">
        <v>44397</v>
      </c>
      <c r="P509" s="7">
        <f>O:O-K:K</f>
        <v>271</v>
      </c>
      <c r="Q509" s="7">
        <f t="shared" si="257"/>
        <v>9.0333333333333332</v>
      </c>
      <c r="R509" s="2">
        <v>12</v>
      </c>
      <c r="S509" s="2">
        <v>353</v>
      </c>
      <c r="T509" s="2">
        <v>41</v>
      </c>
      <c r="U509" s="2">
        <v>10</v>
      </c>
      <c r="V509" s="2">
        <v>5.96</v>
      </c>
      <c r="W509" s="2">
        <v>7</v>
      </c>
      <c r="X509" s="2">
        <v>1</v>
      </c>
      <c r="Y509" s="2">
        <v>19.5</v>
      </c>
      <c r="Z509" s="2">
        <v>21</v>
      </c>
      <c r="AA509" s="2">
        <v>17</v>
      </c>
      <c r="AB509" s="2">
        <v>19</v>
      </c>
      <c r="AC509" s="2">
        <v>19.399999999999999</v>
      </c>
      <c r="AD509" s="2">
        <v>17.5</v>
      </c>
      <c r="AE509" s="2">
        <v>23</v>
      </c>
      <c r="AF509" s="2">
        <v>18</v>
      </c>
      <c r="AG509" s="2">
        <v>18</v>
      </c>
      <c r="AH509" s="2">
        <v>18.5</v>
      </c>
      <c r="AI509" s="2">
        <v>9</v>
      </c>
      <c r="AJ509" s="2">
        <v>9.3000000000000007</v>
      </c>
      <c r="AK509" s="2">
        <v>8.5</v>
      </c>
      <c r="AL509" s="2">
        <v>8.6</v>
      </c>
      <c r="AM509" s="2">
        <v>8.4</v>
      </c>
      <c r="AN509" s="2">
        <v>9</v>
      </c>
      <c r="AO509" s="2">
        <v>10.4</v>
      </c>
      <c r="AP509" s="2">
        <v>8.6</v>
      </c>
      <c r="AQ509" s="2">
        <v>8.5</v>
      </c>
      <c r="AR509" s="2">
        <v>8.3000000000000007</v>
      </c>
      <c r="AS509" s="2">
        <f t="shared" si="258"/>
        <v>8.86</v>
      </c>
      <c r="AT509" s="2">
        <f t="shared" si="259"/>
        <v>2.8216560509554136</v>
      </c>
      <c r="AU509" s="2">
        <v>65</v>
      </c>
      <c r="AV509" s="2">
        <v>70</v>
      </c>
      <c r="AW509" s="2">
        <v>55</v>
      </c>
      <c r="AX509" s="2">
        <v>60</v>
      </c>
      <c r="AY509" s="2">
        <v>65</v>
      </c>
      <c r="AZ509" s="2">
        <v>55</v>
      </c>
      <c r="BA509" s="2">
        <v>80</v>
      </c>
      <c r="BB509" s="2">
        <v>60</v>
      </c>
      <c r="BC509" s="2">
        <v>55</v>
      </c>
      <c r="BD509" s="2">
        <v>55</v>
      </c>
      <c r="BE509" s="2" t="s">
        <v>123</v>
      </c>
      <c r="BF509" s="2" t="s">
        <v>94</v>
      </c>
      <c r="BG509" s="2" t="s">
        <v>11</v>
      </c>
      <c r="BH509" s="3">
        <v>44500</v>
      </c>
      <c r="BI509" s="3" t="s">
        <v>191</v>
      </c>
      <c r="BJ509" s="3">
        <v>44607</v>
      </c>
      <c r="BK509" s="8">
        <f t="shared" si="260"/>
        <v>107</v>
      </c>
      <c r="BL509" s="8">
        <f t="shared" si="261"/>
        <v>3.5666666666666669</v>
      </c>
      <c r="BM509" s="8">
        <f t="shared" si="262"/>
        <v>210</v>
      </c>
      <c r="BN509" s="9">
        <f t="shared" si="286"/>
        <v>7</v>
      </c>
    </row>
    <row r="510" spans="1:151" x14ac:dyDescent="0.3">
      <c r="A510" s="2">
        <v>509</v>
      </c>
      <c r="B510" s="2">
        <v>3</v>
      </c>
      <c r="C510" s="2">
        <v>2</v>
      </c>
      <c r="D510" s="2">
        <v>15</v>
      </c>
      <c r="E510" s="2" t="s">
        <v>32</v>
      </c>
      <c r="F510" s="2" t="s">
        <v>33</v>
      </c>
      <c r="I510" s="2">
        <v>1</v>
      </c>
      <c r="J510" s="3">
        <v>43656</v>
      </c>
      <c r="K510" s="3">
        <v>44132</v>
      </c>
      <c r="L510" s="3" t="s">
        <v>191</v>
      </c>
      <c r="M510" s="7">
        <f>K:K-J:J</f>
        <v>476</v>
      </c>
      <c r="N510" s="7">
        <f t="shared" si="256"/>
        <v>15.866666666666667</v>
      </c>
      <c r="O510" s="3">
        <v>44272</v>
      </c>
      <c r="P510" s="7">
        <f>O:O-K:K</f>
        <v>140</v>
      </c>
      <c r="Q510" s="7">
        <f t="shared" si="257"/>
        <v>4.666666666666667</v>
      </c>
      <c r="R510" s="2">
        <v>17</v>
      </c>
      <c r="S510" s="2">
        <v>308</v>
      </c>
      <c r="T510" s="2">
        <v>41.5</v>
      </c>
      <c r="U510" s="2">
        <v>9</v>
      </c>
      <c r="V510" s="2">
        <v>14.755000000000001</v>
      </c>
      <c r="W510" s="2">
        <v>18</v>
      </c>
      <c r="X510" s="2">
        <v>2</v>
      </c>
      <c r="Y510" s="2">
        <v>26.2</v>
      </c>
      <c r="Z510" s="2">
        <v>26.4</v>
      </c>
      <c r="AA510" s="2">
        <v>24.7</v>
      </c>
      <c r="AB510" s="2">
        <v>21.3</v>
      </c>
      <c r="AC510" s="2">
        <v>22.3</v>
      </c>
      <c r="AD510" s="2">
        <v>22.7</v>
      </c>
      <c r="AE510" s="2">
        <v>22.5</v>
      </c>
      <c r="AF510" s="2">
        <v>21.6</v>
      </c>
      <c r="AG510" s="2">
        <v>19</v>
      </c>
      <c r="AH510" s="2">
        <v>23</v>
      </c>
      <c r="AI510" s="2">
        <v>12.6</v>
      </c>
      <c r="AJ510" s="2">
        <v>13</v>
      </c>
      <c r="AK510" s="2">
        <v>13.3</v>
      </c>
      <c r="AL510" s="2">
        <v>12.3</v>
      </c>
      <c r="AM510" s="2">
        <v>13</v>
      </c>
      <c r="AN510" s="2">
        <v>12.8</v>
      </c>
      <c r="AO510" s="2">
        <v>13</v>
      </c>
      <c r="AP510" s="2">
        <v>12.2</v>
      </c>
      <c r="AQ510" s="2">
        <v>11.5</v>
      </c>
      <c r="AR510" s="2">
        <v>12.7</v>
      </c>
      <c r="AS510" s="2">
        <f t="shared" si="258"/>
        <v>12.64</v>
      </c>
      <c r="AT510" s="2">
        <f t="shared" si="259"/>
        <v>4.0254777070063694</v>
      </c>
      <c r="AU510" s="2">
        <v>175</v>
      </c>
      <c r="AV510" s="2">
        <v>180</v>
      </c>
      <c r="AW510" s="2">
        <v>175</v>
      </c>
      <c r="AX510" s="2">
        <v>140</v>
      </c>
      <c r="AY510" s="2">
        <v>165</v>
      </c>
      <c r="AZ510" s="2">
        <v>160</v>
      </c>
      <c r="BA510" s="2">
        <v>155</v>
      </c>
      <c r="BB510" s="2">
        <v>145</v>
      </c>
      <c r="BC510" s="2">
        <v>110</v>
      </c>
      <c r="BD510" s="2">
        <v>155</v>
      </c>
      <c r="BE510" s="2">
        <v>1</v>
      </c>
      <c r="BF510" s="2" t="s">
        <v>94</v>
      </c>
      <c r="BG510" s="2" t="s">
        <v>11</v>
      </c>
      <c r="BH510" s="3">
        <v>44349</v>
      </c>
      <c r="BI510" s="3" t="s">
        <v>190</v>
      </c>
      <c r="BJ510" s="3">
        <v>44525</v>
      </c>
      <c r="BK510" s="8">
        <f t="shared" si="260"/>
        <v>176</v>
      </c>
      <c r="BL510" s="8">
        <f t="shared" si="261"/>
        <v>5.8666666666666663</v>
      </c>
      <c r="BM510" s="8">
        <f t="shared" si="262"/>
        <v>253</v>
      </c>
      <c r="BN510" s="9">
        <f t="shared" si="286"/>
        <v>8.4333333333333336</v>
      </c>
      <c r="BO510" s="2">
        <v>349</v>
      </c>
      <c r="BP510" s="2">
        <v>50</v>
      </c>
      <c r="BQ510" s="2">
        <v>10</v>
      </c>
      <c r="BR510" s="2">
        <v>9.8650000000000002</v>
      </c>
      <c r="BS510" s="2">
        <v>8</v>
      </c>
      <c r="BT510" s="2">
        <v>21</v>
      </c>
      <c r="BU510" s="2">
        <v>21</v>
      </c>
      <c r="BV510" s="2">
        <v>22.7</v>
      </c>
      <c r="BW510" s="2">
        <v>21.8</v>
      </c>
      <c r="BX510" s="2">
        <v>19</v>
      </c>
      <c r="BY510" s="2">
        <v>20.5</v>
      </c>
      <c r="BZ510" s="2">
        <v>19.7</v>
      </c>
      <c r="CA510" s="2">
        <v>20</v>
      </c>
      <c r="CB510" s="2">
        <v>18.5</v>
      </c>
      <c r="CC510" s="2">
        <v>18.600000000000001</v>
      </c>
      <c r="CD510" s="2">
        <v>18</v>
      </c>
      <c r="CE510" s="2">
        <v>9.4</v>
      </c>
      <c r="CF510" s="2">
        <v>9</v>
      </c>
      <c r="CG510" s="2">
        <v>9.1999999999999993</v>
      </c>
      <c r="CH510" s="2">
        <v>9.4</v>
      </c>
      <c r="CI510" s="2">
        <v>9</v>
      </c>
      <c r="CJ510" s="2">
        <v>9.4</v>
      </c>
      <c r="CK510" s="2">
        <v>9.5</v>
      </c>
      <c r="CL510" s="2">
        <v>9.6</v>
      </c>
      <c r="CM510" s="2">
        <v>9.4</v>
      </c>
      <c r="CN510" s="2">
        <v>8.5</v>
      </c>
      <c r="CO510" s="2">
        <v>75</v>
      </c>
      <c r="CP510" s="2">
        <v>85</v>
      </c>
      <c r="CQ510" s="2">
        <v>85</v>
      </c>
      <c r="CR510" s="2">
        <v>80</v>
      </c>
      <c r="CS510" s="2">
        <v>80</v>
      </c>
      <c r="CT510" s="2">
        <v>75</v>
      </c>
      <c r="CU510" s="2">
        <v>80</v>
      </c>
      <c r="CV510" s="2">
        <v>70</v>
      </c>
      <c r="CW510" s="2">
        <v>70</v>
      </c>
      <c r="CX510" s="2">
        <v>55</v>
      </c>
      <c r="CY510" s="2" t="s">
        <v>126</v>
      </c>
      <c r="CZ510" s="2" t="s">
        <v>94</v>
      </c>
      <c r="DA510" s="2" t="s">
        <v>12</v>
      </c>
    </row>
    <row r="511" spans="1:151" x14ac:dyDescent="0.3">
      <c r="A511" s="2">
        <v>510</v>
      </c>
      <c r="B511" s="2">
        <v>3</v>
      </c>
      <c r="C511" s="2">
        <v>3</v>
      </c>
      <c r="D511" s="2">
        <v>15</v>
      </c>
      <c r="E511" s="2" t="s">
        <v>32</v>
      </c>
      <c r="F511" s="2" t="s">
        <v>33</v>
      </c>
      <c r="I511" s="2">
        <v>1</v>
      </c>
      <c r="J511" s="3">
        <v>43656</v>
      </c>
      <c r="K511" s="3">
        <v>44130</v>
      </c>
      <c r="L511" s="3" t="s">
        <v>191</v>
      </c>
      <c r="M511" s="7">
        <f>K:K-J:J</f>
        <v>474</v>
      </c>
      <c r="N511" s="7">
        <f t="shared" si="256"/>
        <v>15.8</v>
      </c>
      <c r="O511" s="3">
        <v>44533</v>
      </c>
      <c r="P511" s="7">
        <f>O:O-K:K</f>
        <v>403</v>
      </c>
      <c r="Q511" s="7">
        <f t="shared" si="257"/>
        <v>13.433333333333334</v>
      </c>
      <c r="R511" s="2">
        <v>8</v>
      </c>
      <c r="S511" s="2">
        <v>232</v>
      </c>
      <c r="T511" s="2">
        <v>45</v>
      </c>
      <c r="U511" s="2">
        <v>12</v>
      </c>
      <c r="V511" s="2">
        <v>16.535</v>
      </c>
      <c r="W511" s="2">
        <v>7</v>
      </c>
      <c r="X511" s="2">
        <v>2</v>
      </c>
      <c r="Y511" s="2">
        <v>23</v>
      </c>
      <c r="Z511" s="2">
        <v>28</v>
      </c>
      <c r="AA511" s="2">
        <v>26</v>
      </c>
      <c r="AB511" s="2">
        <v>26.8</v>
      </c>
      <c r="AC511" s="2">
        <v>25.8</v>
      </c>
      <c r="AD511" s="2">
        <v>22</v>
      </c>
      <c r="AE511" s="2">
        <v>24</v>
      </c>
      <c r="AF511" s="2">
        <v>22.5</v>
      </c>
      <c r="AG511" s="2">
        <v>27.8</v>
      </c>
      <c r="AH511" s="2">
        <v>27</v>
      </c>
      <c r="AI511" s="2">
        <v>12.5</v>
      </c>
      <c r="AJ511" s="2">
        <v>12.3</v>
      </c>
      <c r="AK511" s="2">
        <v>13</v>
      </c>
      <c r="AL511" s="2">
        <v>12.3</v>
      </c>
      <c r="AM511" s="2">
        <v>12.9</v>
      </c>
      <c r="AN511" s="2">
        <v>12.6</v>
      </c>
      <c r="AO511" s="2">
        <v>12.3</v>
      </c>
      <c r="AP511" s="2">
        <v>12.8</v>
      </c>
      <c r="AQ511" s="2">
        <v>12.7</v>
      </c>
      <c r="AR511" s="2">
        <v>12.6</v>
      </c>
      <c r="AS511" s="2">
        <f t="shared" si="258"/>
        <v>12.599999999999998</v>
      </c>
      <c r="AT511" s="2">
        <f t="shared" si="259"/>
        <v>4.0127388535031843</v>
      </c>
      <c r="AU511" s="2">
        <v>155</v>
      </c>
      <c r="AV511" s="2">
        <v>180</v>
      </c>
      <c r="AW511" s="2">
        <v>170</v>
      </c>
      <c r="AX511" s="2">
        <v>170</v>
      </c>
      <c r="AY511" s="2">
        <v>180</v>
      </c>
      <c r="AZ511" s="2">
        <v>140</v>
      </c>
      <c r="BA511" s="2">
        <v>150</v>
      </c>
      <c r="BB511" s="2">
        <v>155</v>
      </c>
      <c r="BC511" s="2">
        <v>185</v>
      </c>
      <c r="BD511" s="2">
        <v>180</v>
      </c>
      <c r="BE511" s="2">
        <v>1</v>
      </c>
      <c r="BF511" s="2" t="s">
        <v>94</v>
      </c>
      <c r="BG511" s="2" t="s">
        <v>11</v>
      </c>
      <c r="BH511" s="3">
        <v>44386</v>
      </c>
      <c r="BI511" s="3" t="s">
        <v>190</v>
      </c>
      <c r="BJ511" s="3">
        <v>44603</v>
      </c>
      <c r="BK511" s="8">
        <f t="shared" si="260"/>
        <v>217</v>
      </c>
      <c r="BL511" s="8">
        <f t="shared" si="261"/>
        <v>7.2333333333333334</v>
      </c>
      <c r="BM511" s="8">
        <f t="shared" si="262"/>
        <v>70</v>
      </c>
      <c r="BN511" s="9">
        <f t="shared" si="286"/>
        <v>2.3333333333333335</v>
      </c>
      <c r="BO511" s="2">
        <v>388</v>
      </c>
      <c r="BP511" s="2">
        <v>50.8</v>
      </c>
      <c r="BQ511" s="2">
        <v>7</v>
      </c>
      <c r="BR511" s="2">
        <v>12.645</v>
      </c>
      <c r="BS511" s="2">
        <v>9</v>
      </c>
      <c r="BT511" s="2">
        <v>1</v>
      </c>
      <c r="BU511" s="2">
        <v>24</v>
      </c>
      <c r="BV511" s="2">
        <v>23.7</v>
      </c>
      <c r="BW511" s="2">
        <v>24.7</v>
      </c>
      <c r="BX511" s="2">
        <v>21.5</v>
      </c>
      <c r="BY511" s="2">
        <v>23.5</v>
      </c>
      <c r="BZ511" s="2">
        <v>21.8</v>
      </c>
      <c r="CA511" s="2">
        <v>20.399999999999999</v>
      </c>
      <c r="CB511" s="2">
        <v>18.5</v>
      </c>
      <c r="CC511" s="2">
        <v>19.5</v>
      </c>
      <c r="CD511" s="2">
        <v>19</v>
      </c>
      <c r="CE511" s="2">
        <v>10</v>
      </c>
      <c r="CF511" s="2">
        <v>9.5</v>
      </c>
      <c r="CG511" s="2">
        <v>10.3</v>
      </c>
      <c r="CH511" s="2">
        <v>9.6999999999999993</v>
      </c>
      <c r="CI511" s="2">
        <v>10</v>
      </c>
      <c r="CJ511" s="2">
        <v>10.199999999999999</v>
      </c>
      <c r="CK511" s="2">
        <v>10.199999999999999</v>
      </c>
      <c r="CL511" s="2">
        <v>9.1999999999999993</v>
      </c>
      <c r="CM511" s="2">
        <v>9.5</v>
      </c>
      <c r="CN511" s="2">
        <v>9</v>
      </c>
      <c r="CO511" s="2">
        <v>120</v>
      </c>
      <c r="CP511" s="2">
        <v>110</v>
      </c>
      <c r="CQ511" s="2">
        <v>125</v>
      </c>
      <c r="CR511" s="2">
        <v>110</v>
      </c>
      <c r="CS511" s="2">
        <v>90</v>
      </c>
      <c r="CT511" s="2">
        <v>100</v>
      </c>
      <c r="CU511" s="2">
        <v>100</v>
      </c>
      <c r="CV511" s="2">
        <v>80</v>
      </c>
      <c r="CW511" s="2">
        <v>90</v>
      </c>
      <c r="CX511" s="2">
        <v>85</v>
      </c>
      <c r="CY511" s="2" t="s">
        <v>123</v>
      </c>
      <c r="CZ511" s="2" t="s">
        <v>94</v>
      </c>
      <c r="DA511" s="2" t="s">
        <v>12</v>
      </c>
    </row>
    <row r="512" spans="1:151" x14ac:dyDescent="0.3">
      <c r="A512" s="2">
        <v>511</v>
      </c>
      <c r="B512" s="2">
        <v>3</v>
      </c>
      <c r="C512" s="2">
        <v>1</v>
      </c>
      <c r="D512" s="2">
        <v>15</v>
      </c>
      <c r="E512" s="2" t="s">
        <v>40</v>
      </c>
      <c r="F512" s="2" t="s">
        <v>17</v>
      </c>
      <c r="G512" s="2" t="s">
        <v>15</v>
      </c>
      <c r="H512" s="2">
        <v>1</v>
      </c>
      <c r="J512" s="3">
        <v>43104</v>
      </c>
      <c r="O512" s="3">
        <v>43498</v>
      </c>
      <c r="R512" s="2">
        <v>10</v>
      </c>
      <c r="S512" s="2">
        <v>210.5</v>
      </c>
      <c r="T512" s="2">
        <v>29.8</v>
      </c>
      <c r="U512" s="2">
        <v>5</v>
      </c>
      <c r="V512" s="2">
        <v>0.495</v>
      </c>
      <c r="W512" s="2" t="s">
        <v>100</v>
      </c>
      <c r="X512" s="2" t="s">
        <v>100</v>
      </c>
      <c r="Y512" s="2">
        <v>5</v>
      </c>
      <c r="Z512" s="2">
        <v>4.7</v>
      </c>
      <c r="AA512" s="2">
        <v>4.8</v>
      </c>
      <c r="AB512" s="2" t="s">
        <v>100</v>
      </c>
      <c r="AC512" s="2" t="s">
        <v>100</v>
      </c>
      <c r="AD512" s="2" t="s">
        <v>100</v>
      </c>
      <c r="AE512" s="2" t="s">
        <v>100</v>
      </c>
      <c r="AF512" s="2" t="s">
        <v>100</v>
      </c>
      <c r="AG512" s="2" t="s">
        <v>100</v>
      </c>
      <c r="AH512" s="2" t="s">
        <v>100</v>
      </c>
      <c r="AI512" s="2">
        <v>4.7</v>
      </c>
      <c r="AJ512" s="2">
        <v>4.5</v>
      </c>
      <c r="AK512" s="2">
        <v>4.4000000000000004</v>
      </c>
      <c r="AL512" s="2" t="s">
        <v>100</v>
      </c>
      <c r="AM512" s="2" t="s">
        <v>100</v>
      </c>
      <c r="AN512" s="2" t="s">
        <v>100</v>
      </c>
      <c r="AO512" s="2" t="s">
        <v>100</v>
      </c>
      <c r="AP512" s="2" t="s">
        <v>100</v>
      </c>
      <c r="AQ512" s="2" t="s">
        <v>100</v>
      </c>
      <c r="AR512" s="2" t="s">
        <v>100</v>
      </c>
      <c r="AS512" s="2">
        <f t="shared" si="258"/>
        <v>4.5333333333333332</v>
      </c>
      <c r="AT512" s="2">
        <f t="shared" si="259"/>
        <v>1.4437367303609341</v>
      </c>
      <c r="AU512" s="2">
        <v>3</v>
      </c>
      <c r="AV512" s="2">
        <v>3</v>
      </c>
      <c r="AW512" s="2">
        <v>3</v>
      </c>
      <c r="AX512" s="2" t="s">
        <v>100</v>
      </c>
      <c r="AY512" s="2" t="s">
        <v>100</v>
      </c>
      <c r="AZ512" s="2" t="s">
        <v>100</v>
      </c>
      <c r="BA512" s="2" t="s">
        <v>100</v>
      </c>
      <c r="BB512" s="2" t="s">
        <v>100</v>
      </c>
      <c r="BC512" s="2" t="s">
        <v>100</v>
      </c>
      <c r="BD512" s="2" t="s">
        <v>100</v>
      </c>
      <c r="BG512" s="2" t="s">
        <v>11</v>
      </c>
      <c r="BH512" s="3">
        <v>43604</v>
      </c>
      <c r="BI512" s="3" t="s">
        <v>189</v>
      </c>
      <c r="BJ512" s="3">
        <v>43790</v>
      </c>
      <c r="BK512" s="8">
        <f t="shared" si="260"/>
        <v>186</v>
      </c>
      <c r="BL512" s="8">
        <f t="shared" si="261"/>
        <v>6.2</v>
      </c>
      <c r="BM512" s="8">
        <f t="shared" si="262"/>
        <v>292</v>
      </c>
      <c r="BN512" s="9">
        <f t="shared" si="286"/>
        <v>9.7333333333333325</v>
      </c>
      <c r="BO512" s="2">
        <v>286</v>
      </c>
      <c r="BP512" s="2">
        <v>42.3</v>
      </c>
      <c r="BQ512" s="2">
        <v>10</v>
      </c>
      <c r="BR512" s="2">
        <v>3.5619999999999998</v>
      </c>
      <c r="BS512" s="2">
        <v>8</v>
      </c>
      <c r="BT512" s="2">
        <v>2</v>
      </c>
      <c r="BU512" s="2">
        <v>11.6</v>
      </c>
      <c r="BV512" s="2">
        <v>10.8</v>
      </c>
      <c r="BW512" s="2">
        <v>10</v>
      </c>
      <c r="BX512" s="2">
        <v>10.4</v>
      </c>
      <c r="BY512" s="2">
        <v>11.7</v>
      </c>
      <c r="BZ512" s="2">
        <v>10</v>
      </c>
      <c r="CA512" s="2">
        <v>11</v>
      </c>
      <c r="CB512" s="2">
        <v>10.5</v>
      </c>
      <c r="CC512" s="2">
        <v>10</v>
      </c>
      <c r="CD512" s="2">
        <v>11</v>
      </c>
      <c r="CE512" s="2">
        <v>7.7</v>
      </c>
      <c r="CF512" s="2">
        <v>7</v>
      </c>
      <c r="CG512" s="2">
        <v>6.8</v>
      </c>
      <c r="CH512" s="2">
        <v>7</v>
      </c>
      <c r="CI512" s="2">
        <v>7</v>
      </c>
      <c r="CJ512" s="2">
        <v>6.8</v>
      </c>
      <c r="CK512" s="2">
        <v>7</v>
      </c>
      <c r="CL512" s="2">
        <v>6.7</v>
      </c>
      <c r="CM512" s="2">
        <v>7.3</v>
      </c>
      <c r="CN512" s="2">
        <v>7</v>
      </c>
      <c r="CO512" s="2">
        <v>26</v>
      </c>
      <c r="CP512" s="2">
        <v>25</v>
      </c>
      <c r="CQ512" s="2">
        <v>19</v>
      </c>
      <c r="CR512" s="2">
        <v>22</v>
      </c>
      <c r="CS512" s="2">
        <v>24</v>
      </c>
      <c r="CT512" s="2">
        <v>20</v>
      </c>
      <c r="CU512" s="2">
        <v>24</v>
      </c>
      <c r="CV512" s="2">
        <v>17</v>
      </c>
      <c r="CW512" s="2">
        <v>23</v>
      </c>
      <c r="CX512" s="2">
        <v>19</v>
      </c>
      <c r="DA512" s="2" t="s">
        <v>12</v>
      </c>
      <c r="DB512" s="3">
        <v>43910</v>
      </c>
      <c r="DC512" s="3" t="s">
        <v>189</v>
      </c>
      <c r="DD512" s="3">
        <v>43999</v>
      </c>
      <c r="DE512" s="8">
        <f t="shared" si="263"/>
        <v>89</v>
      </c>
      <c r="DF512" s="8">
        <f t="shared" si="264"/>
        <v>2.9666666666666668</v>
      </c>
      <c r="DG512" s="8">
        <f t="shared" si="265"/>
        <v>209</v>
      </c>
      <c r="DH512" s="9">
        <f t="shared" si="266"/>
        <v>6.9666666666666668</v>
      </c>
      <c r="DI512" s="2">
        <v>366.4</v>
      </c>
      <c r="DJ512" s="2">
        <v>58.5</v>
      </c>
      <c r="DK512" s="2">
        <v>9</v>
      </c>
      <c r="DL512" s="2">
        <v>8</v>
      </c>
      <c r="DM512" s="2">
        <v>11</v>
      </c>
      <c r="DN512" s="2">
        <v>2</v>
      </c>
      <c r="DO512" s="2">
        <v>15</v>
      </c>
      <c r="DP512" s="2">
        <v>13</v>
      </c>
      <c r="DQ512" s="2">
        <v>14.2</v>
      </c>
      <c r="DR512" s="2">
        <v>12</v>
      </c>
      <c r="DS512" s="2">
        <v>13</v>
      </c>
      <c r="DT512" s="2">
        <v>13</v>
      </c>
      <c r="DU512" s="2">
        <v>14</v>
      </c>
      <c r="DV512" s="2">
        <v>14.5</v>
      </c>
      <c r="DW512" s="2">
        <v>13.6</v>
      </c>
      <c r="DX512" s="2">
        <v>14.7</v>
      </c>
      <c r="DY512" s="2">
        <v>9.5</v>
      </c>
      <c r="DZ512" s="2">
        <v>8.4</v>
      </c>
      <c r="EA512" s="2">
        <v>8</v>
      </c>
      <c r="EB512" s="2">
        <v>8</v>
      </c>
      <c r="EC512" s="2">
        <v>8.4</v>
      </c>
      <c r="ED512" s="2">
        <v>8.6</v>
      </c>
      <c r="EE512" s="2">
        <v>8.3000000000000007</v>
      </c>
      <c r="EF512" s="2">
        <v>7.6</v>
      </c>
      <c r="EG512" s="2">
        <v>7.9</v>
      </c>
      <c r="EH512" s="2">
        <v>8</v>
      </c>
      <c r="EI512" s="2">
        <v>45</v>
      </c>
      <c r="EJ512" s="2">
        <v>33</v>
      </c>
      <c r="EK512" s="2">
        <v>34</v>
      </c>
      <c r="EL512" s="2">
        <v>22</v>
      </c>
      <c r="EM512" s="2">
        <v>34</v>
      </c>
      <c r="EN512" s="2">
        <v>36</v>
      </c>
      <c r="EO512" s="2">
        <v>35</v>
      </c>
      <c r="EP512" s="2">
        <v>32</v>
      </c>
      <c r="EQ512" s="2">
        <v>34</v>
      </c>
      <c r="ER512" s="2">
        <v>33</v>
      </c>
      <c r="EU512" s="2" t="s">
        <v>18</v>
      </c>
    </row>
    <row r="513" spans="1:151" x14ac:dyDescent="0.3">
      <c r="A513" s="2">
        <v>512</v>
      </c>
      <c r="B513" s="2">
        <v>3</v>
      </c>
      <c r="C513" s="2">
        <v>2</v>
      </c>
      <c r="D513" s="2">
        <v>15</v>
      </c>
      <c r="E513" s="2" t="s">
        <v>40</v>
      </c>
      <c r="F513" s="2" t="s">
        <v>17</v>
      </c>
      <c r="G513" s="2" t="s">
        <v>15</v>
      </c>
      <c r="H513" s="2">
        <v>1</v>
      </c>
      <c r="J513" s="3">
        <v>43104</v>
      </c>
      <c r="O513" s="3">
        <v>43498</v>
      </c>
      <c r="R513" s="2">
        <v>14</v>
      </c>
      <c r="S513" s="2">
        <v>282</v>
      </c>
      <c r="T513" s="2">
        <v>40.4</v>
      </c>
      <c r="U513" s="2">
        <v>8</v>
      </c>
      <c r="V513" s="2">
        <v>0.94399999999999995</v>
      </c>
      <c r="W513" s="2" t="s">
        <v>100</v>
      </c>
      <c r="X513" s="2">
        <v>2</v>
      </c>
      <c r="Y513" s="2" t="s">
        <v>100</v>
      </c>
      <c r="Z513" s="2" t="s">
        <v>100</v>
      </c>
      <c r="AA513" s="2" t="s">
        <v>100</v>
      </c>
      <c r="AB513" s="2" t="s">
        <v>100</v>
      </c>
      <c r="AC513" s="2" t="s">
        <v>100</v>
      </c>
      <c r="AD513" s="2" t="s">
        <v>100</v>
      </c>
      <c r="AE513" s="2" t="s">
        <v>100</v>
      </c>
      <c r="AF513" s="2" t="s">
        <v>100</v>
      </c>
      <c r="AG513" s="2" t="s">
        <v>100</v>
      </c>
      <c r="AH513" s="2" t="s">
        <v>100</v>
      </c>
      <c r="AI513" s="2" t="s">
        <v>100</v>
      </c>
      <c r="AJ513" s="2" t="s">
        <v>100</v>
      </c>
      <c r="AK513" s="2" t="s">
        <v>100</v>
      </c>
      <c r="AL513" s="2" t="s">
        <v>100</v>
      </c>
      <c r="AM513" s="2" t="s">
        <v>100</v>
      </c>
      <c r="AN513" s="2" t="s">
        <v>100</v>
      </c>
      <c r="AO513" s="2" t="s">
        <v>100</v>
      </c>
      <c r="AP513" s="2" t="s">
        <v>100</v>
      </c>
      <c r="AQ513" s="2" t="s">
        <v>100</v>
      </c>
      <c r="AR513" s="2" t="s">
        <v>100</v>
      </c>
      <c r="AS513" s="2" t="e">
        <f t="shared" si="258"/>
        <v>#DIV/0!</v>
      </c>
      <c r="AT513" s="2" t="e">
        <f t="shared" si="259"/>
        <v>#DIV/0!</v>
      </c>
      <c r="AU513" s="2" t="s">
        <v>100</v>
      </c>
      <c r="AV513" s="2" t="s">
        <v>100</v>
      </c>
      <c r="AW513" s="2" t="s">
        <v>100</v>
      </c>
      <c r="AX513" s="2" t="s">
        <v>100</v>
      </c>
      <c r="AY513" s="2" t="s">
        <v>100</v>
      </c>
      <c r="AZ513" s="2" t="s">
        <v>100</v>
      </c>
      <c r="BA513" s="2" t="s">
        <v>100</v>
      </c>
      <c r="BB513" s="2" t="s">
        <v>100</v>
      </c>
      <c r="BC513" s="2" t="s">
        <v>100</v>
      </c>
      <c r="BD513" s="2" t="s">
        <v>100</v>
      </c>
      <c r="BG513" s="2" t="s">
        <v>11</v>
      </c>
      <c r="BH513" s="3">
        <v>43689</v>
      </c>
      <c r="BI513" s="3" t="s">
        <v>190</v>
      </c>
      <c r="BJ513" s="3">
        <v>43859</v>
      </c>
      <c r="BK513" s="8">
        <f t="shared" si="260"/>
        <v>170</v>
      </c>
      <c r="BL513" s="8">
        <f t="shared" si="261"/>
        <v>5.666666666666667</v>
      </c>
      <c r="BM513" s="8">
        <f t="shared" si="262"/>
        <v>361</v>
      </c>
      <c r="BN513" s="9">
        <f t="shared" si="286"/>
        <v>12.033333333333333</v>
      </c>
      <c r="BO513" s="2">
        <v>280</v>
      </c>
      <c r="BP513" s="2">
        <v>41.8</v>
      </c>
      <c r="BQ513" s="2">
        <v>8</v>
      </c>
      <c r="BR513" s="2">
        <v>4.1769999999999996</v>
      </c>
      <c r="BS513" s="2">
        <v>7</v>
      </c>
      <c r="BT513" s="2">
        <v>2</v>
      </c>
      <c r="BU513" s="2">
        <v>12.5</v>
      </c>
      <c r="BV513" s="2">
        <v>10.5</v>
      </c>
      <c r="BW513" s="2">
        <v>10.5</v>
      </c>
      <c r="BX513" s="2">
        <v>14.8</v>
      </c>
      <c r="BY513" s="2">
        <v>11.2</v>
      </c>
      <c r="BZ513" s="2">
        <v>13</v>
      </c>
      <c r="CA513" s="2">
        <v>13.2</v>
      </c>
      <c r="CB513" s="2">
        <v>13</v>
      </c>
      <c r="CC513" s="2">
        <v>11.7</v>
      </c>
      <c r="CD513" s="2">
        <v>12</v>
      </c>
      <c r="CE513" s="2">
        <v>9</v>
      </c>
      <c r="CF513" s="2">
        <v>8.1999999999999993</v>
      </c>
      <c r="CG513" s="2">
        <v>8.5</v>
      </c>
      <c r="CH513" s="2">
        <v>8.6999999999999993</v>
      </c>
      <c r="CI513" s="2">
        <v>8.3000000000000007</v>
      </c>
      <c r="CJ513" s="2">
        <v>8.1999999999999993</v>
      </c>
      <c r="CK513" s="2">
        <v>7.7</v>
      </c>
      <c r="CL513" s="2">
        <v>8.6999999999999993</v>
      </c>
      <c r="CM513" s="2">
        <v>8.1999999999999993</v>
      </c>
      <c r="CN513" s="2">
        <v>8.4</v>
      </c>
      <c r="CO513" s="2">
        <v>38</v>
      </c>
      <c r="CP513" s="2">
        <v>28</v>
      </c>
      <c r="CQ513" s="2">
        <v>34</v>
      </c>
      <c r="CR513" s="2">
        <v>43</v>
      </c>
      <c r="CS513" s="2">
        <v>29</v>
      </c>
      <c r="CT513" s="2">
        <v>35</v>
      </c>
      <c r="CU513" s="2">
        <v>32</v>
      </c>
      <c r="CV513" s="2">
        <v>39</v>
      </c>
      <c r="CW513" s="2">
        <v>33</v>
      </c>
      <c r="CX513" s="2">
        <v>37</v>
      </c>
      <c r="DA513" s="2" t="s">
        <v>12</v>
      </c>
      <c r="DB513" s="3">
        <v>43850</v>
      </c>
      <c r="DC513" s="3" t="s">
        <v>188</v>
      </c>
      <c r="DD513" s="3">
        <v>44050</v>
      </c>
      <c r="DE513" s="8">
        <f t="shared" si="263"/>
        <v>200</v>
      </c>
      <c r="DF513" s="8">
        <f t="shared" si="264"/>
        <v>6.666666666666667</v>
      </c>
      <c r="DG513" s="8">
        <f t="shared" si="265"/>
        <v>191</v>
      </c>
      <c r="DH513" s="9">
        <f t="shared" si="266"/>
        <v>6.3666666666666663</v>
      </c>
      <c r="DI513" s="2">
        <v>370</v>
      </c>
      <c r="DJ513" s="2">
        <v>59</v>
      </c>
      <c r="DK513" s="2">
        <v>59</v>
      </c>
      <c r="DL513" s="2">
        <v>16</v>
      </c>
      <c r="DM513" s="2">
        <v>10</v>
      </c>
      <c r="DN513" s="2">
        <v>2</v>
      </c>
      <c r="DO513" s="2">
        <v>12.4</v>
      </c>
      <c r="DP513" s="2">
        <v>14.8</v>
      </c>
      <c r="DQ513" s="2">
        <v>15</v>
      </c>
      <c r="DR513" s="2">
        <v>16.3</v>
      </c>
      <c r="DS513" s="2">
        <v>16</v>
      </c>
      <c r="DT513" s="2">
        <v>12.3</v>
      </c>
      <c r="DU513" s="2">
        <v>15.7</v>
      </c>
      <c r="DV513" s="2">
        <v>16.7</v>
      </c>
      <c r="DW513" s="2">
        <v>16</v>
      </c>
      <c r="DX513" s="2">
        <v>16</v>
      </c>
      <c r="DY513" s="2">
        <v>8</v>
      </c>
      <c r="DZ513" s="2">
        <v>8.4</v>
      </c>
      <c r="EA513" s="2">
        <v>7.8</v>
      </c>
      <c r="EB513" s="2">
        <v>9</v>
      </c>
      <c r="EC513" s="2">
        <v>8.1999999999999993</v>
      </c>
      <c r="ED513" s="2">
        <v>7.7</v>
      </c>
      <c r="EE513" s="2">
        <v>8.4</v>
      </c>
      <c r="EF513" s="2">
        <v>9.3000000000000007</v>
      </c>
      <c r="EG513" s="2">
        <v>8.5</v>
      </c>
      <c r="EH513" s="2">
        <v>8.8000000000000007</v>
      </c>
      <c r="EI513" s="2">
        <v>32</v>
      </c>
      <c r="EJ513" s="2">
        <v>36</v>
      </c>
      <c r="EK513" s="2">
        <v>39</v>
      </c>
      <c r="EL513" s="2">
        <v>55</v>
      </c>
      <c r="EM513" s="2">
        <v>43</v>
      </c>
      <c r="EN513" s="2">
        <v>30</v>
      </c>
      <c r="EO513" s="2">
        <v>40</v>
      </c>
      <c r="EP513" s="2">
        <v>50</v>
      </c>
      <c r="EQ513" s="2">
        <v>40</v>
      </c>
      <c r="ER513" s="2">
        <v>53</v>
      </c>
      <c r="ES513" s="2" t="s">
        <v>95</v>
      </c>
      <c r="ET513" s="2" t="s">
        <v>94</v>
      </c>
      <c r="EU513" s="2" t="s">
        <v>18</v>
      </c>
    </row>
    <row r="514" spans="1:151" x14ac:dyDescent="0.3">
      <c r="A514" s="2">
        <v>513</v>
      </c>
      <c r="B514" s="2">
        <v>3</v>
      </c>
      <c r="C514" s="2">
        <v>3</v>
      </c>
      <c r="D514" s="2">
        <v>15</v>
      </c>
      <c r="E514" s="2" t="s">
        <v>40</v>
      </c>
      <c r="F514" s="2" t="s">
        <v>17</v>
      </c>
      <c r="G514" s="2" t="s">
        <v>15</v>
      </c>
      <c r="H514" s="2">
        <v>1</v>
      </c>
      <c r="J514" s="3">
        <v>43104</v>
      </c>
      <c r="O514" s="3">
        <v>43498</v>
      </c>
      <c r="R514" s="2">
        <v>5</v>
      </c>
      <c r="S514" s="2">
        <v>190.6</v>
      </c>
      <c r="T514" s="2">
        <v>30.5</v>
      </c>
      <c r="U514" s="2">
        <v>7</v>
      </c>
      <c r="W514" s="2" t="s">
        <v>100</v>
      </c>
      <c r="X514" s="2" t="s">
        <v>100</v>
      </c>
      <c r="Y514" s="2" t="s">
        <v>100</v>
      </c>
      <c r="Z514" s="2" t="s">
        <v>100</v>
      </c>
      <c r="AA514" s="2" t="s">
        <v>100</v>
      </c>
      <c r="AB514" s="2" t="s">
        <v>100</v>
      </c>
      <c r="AC514" s="2" t="s">
        <v>100</v>
      </c>
      <c r="AD514" s="2" t="s">
        <v>100</v>
      </c>
      <c r="AE514" s="2" t="s">
        <v>100</v>
      </c>
      <c r="AF514" s="2" t="s">
        <v>100</v>
      </c>
      <c r="AG514" s="2" t="s">
        <v>100</v>
      </c>
      <c r="AH514" s="2" t="s">
        <v>100</v>
      </c>
      <c r="AI514" s="2" t="s">
        <v>100</v>
      </c>
      <c r="AJ514" s="2" t="s">
        <v>100</v>
      </c>
      <c r="AK514" s="2" t="s">
        <v>100</v>
      </c>
      <c r="AL514" s="2" t="s">
        <v>100</v>
      </c>
      <c r="AM514" s="2" t="s">
        <v>100</v>
      </c>
      <c r="AN514" s="2" t="s">
        <v>100</v>
      </c>
      <c r="AO514" s="2" t="s">
        <v>100</v>
      </c>
      <c r="AP514" s="2" t="s">
        <v>100</v>
      </c>
      <c r="AQ514" s="2" t="s">
        <v>100</v>
      </c>
      <c r="AR514" s="2" t="s">
        <v>100</v>
      </c>
      <c r="AS514" s="2" t="e">
        <f t="shared" si="258"/>
        <v>#DIV/0!</v>
      </c>
      <c r="AT514" s="2" t="e">
        <f t="shared" si="259"/>
        <v>#DIV/0!</v>
      </c>
      <c r="AU514" s="2" t="s">
        <v>100</v>
      </c>
      <c r="AV514" s="2" t="s">
        <v>100</v>
      </c>
      <c r="AW514" s="2" t="s">
        <v>100</v>
      </c>
      <c r="AX514" s="2" t="s">
        <v>100</v>
      </c>
      <c r="AY514" s="2" t="s">
        <v>100</v>
      </c>
      <c r="AZ514" s="2" t="s">
        <v>100</v>
      </c>
      <c r="BA514" s="2" t="s">
        <v>100</v>
      </c>
      <c r="BB514" s="2" t="s">
        <v>100</v>
      </c>
      <c r="BC514" s="2" t="s">
        <v>100</v>
      </c>
      <c r="BD514" s="2" t="s">
        <v>100</v>
      </c>
      <c r="BG514" s="2" t="s">
        <v>11</v>
      </c>
      <c r="BH514" s="3">
        <v>43565</v>
      </c>
      <c r="BI514" s="3" t="s">
        <v>189</v>
      </c>
      <c r="BJ514" s="3">
        <v>43815</v>
      </c>
      <c r="BK514" s="8">
        <f t="shared" si="260"/>
        <v>250</v>
      </c>
      <c r="BL514" s="8">
        <f t="shared" si="261"/>
        <v>8.3333333333333339</v>
      </c>
      <c r="BM514" s="8">
        <f t="shared" si="262"/>
        <v>317</v>
      </c>
      <c r="BN514" s="9">
        <f t="shared" si="286"/>
        <v>10.566666666666666</v>
      </c>
      <c r="BO514" s="2">
        <v>292</v>
      </c>
      <c r="BP514" s="2">
        <v>43</v>
      </c>
      <c r="BQ514" s="2">
        <v>9</v>
      </c>
      <c r="BR514" s="2">
        <v>4.1900000000000004</v>
      </c>
      <c r="BS514" s="2">
        <v>7</v>
      </c>
      <c r="BT514" s="2">
        <v>1</v>
      </c>
      <c r="BU514" s="2">
        <v>15.7</v>
      </c>
      <c r="BV514" s="2">
        <v>15</v>
      </c>
      <c r="BW514" s="2">
        <v>15</v>
      </c>
      <c r="BX514" s="2">
        <v>15.7</v>
      </c>
      <c r="BY514" s="2">
        <v>16.399999999999999</v>
      </c>
      <c r="BZ514" s="2">
        <v>13</v>
      </c>
      <c r="CA514" s="2">
        <v>14</v>
      </c>
      <c r="CB514" s="2">
        <v>14</v>
      </c>
      <c r="CC514" s="2">
        <v>12.8</v>
      </c>
      <c r="CD514" s="2">
        <v>17.2</v>
      </c>
      <c r="CE514" s="2">
        <v>8</v>
      </c>
      <c r="CF514" s="2">
        <v>7.7</v>
      </c>
      <c r="CG514" s="2">
        <v>8.1999999999999993</v>
      </c>
      <c r="CH514" s="2">
        <v>8</v>
      </c>
      <c r="CI514" s="2">
        <v>8</v>
      </c>
      <c r="CJ514" s="2">
        <v>8</v>
      </c>
      <c r="CK514" s="2">
        <v>7.9</v>
      </c>
      <c r="CL514" s="2">
        <v>8</v>
      </c>
      <c r="CM514" s="2">
        <v>7.7</v>
      </c>
      <c r="CN514" s="2">
        <v>7.7</v>
      </c>
      <c r="CO514" s="2">
        <v>42</v>
      </c>
      <c r="CP514" s="2">
        <v>39</v>
      </c>
      <c r="CQ514" s="2">
        <v>40</v>
      </c>
      <c r="CR514" s="2">
        <v>43</v>
      </c>
      <c r="CS514" s="2">
        <v>42</v>
      </c>
      <c r="CT514" s="2">
        <v>32</v>
      </c>
      <c r="CU514" s="2">
        <v>42</v>
      </c>
      <c r="CV514" s="2">
        <v>44</v>
      </c>
      <c r="CW514" s="2">
        <v>31</v>
      </c>
      <c r="CX514" s="2">
        <v>39</v>
      </c>
      <c r="DA514" s="2" t="s">
        <v>12</v>
      </c>
      <c r="DB514" s="3">
        <v>43842</v>
      </c>
      <c r="DC514" s="3" t="s">
        <v>188</v>
      </c>
      <c r="DD514" s="3">
        <v>44050</v>
      </c>
      <c r="DE514" s="8">
        <f t="shared" si="263"/>
        <v>208</v>
      </c>
      <c r="DF514" s="8">
        <f t="shared" si="264"/>
        <v>6.9333333333333336</v>
      </c>
      <c r="DG514" s="8">
        <f t="shared" si="265"/>
        <v>235</v>
      </c>
      <c r="DH514" s="9">
        <f t="shared" si="266"/>
        <v>7.833333333333333</v>
      </c>
      <c r="DI514" s="2">
        <v>350.6</v>
      </c>
      <c r="DJ514" s="2">
        <v>65.400000000000006</v>
      </c>
      <c r="DK514" s="2">
        <v>11</v>
      </c>
      <c r="DL514" s="2">
        <v>19.100000000000001</v>
      </c>
      <c r="DM514" s="2">
        <v>13</v>
      </c>
      <c r="DN514" s="2">
        <v>1</v>
      </c>
      <c r="DO514" s="2">
        <v>20</v>
      </c>
      <c r="DP514" s="2">
        <v>17.600000000000001</v>
      </c>
      <c r="DQ514" s="2">
        <v>19.3</v>
      </c>
      <c r="DR514" s="2">
        <v>18.7</v>
      </c>
      <c r="DS514" s="2">
        <v>16.2</v>
      </c>
      <c r="DT514" s="2">
        <v>20.3</v>
      </c>
      <c r="DU514" s="2">
        <v>19</v>
      </c>
      <c r="DV514" s="2">
        <v>23.6</v>
      </c>
      <c r="DW514" s="2">
        <v>19.7</v>
      </c>
      <c r="DX514" s="2">
        <v>20.5</v>
      </c>
      <c r="DY514" s="2">
        <v>9</v>
      </c>
      <c r="DZ514" s="2">
        <v>8.4</v>
      </c>
      <c r="EA514" s="2">
        <v>8.6</v>
      </c>
      <c r="EB514" s="2">
        <v>8.4</v>
      </c>
      <c r="EC514" s="2">
        <v>8.6999999999999993</v>
      </c>
      <c r="ED514" s="2">
        <v>8.8000000000000007</v>
      </c>
      <c r="EE514" s="2">
        <v>8.4</v>
      </c>
      <c r="EF514" s="2">
        <v>9.6999999999999993</v>
      </c>
      <c r="EG514" s="2">
        <v>8.1999999999999993</v>
      </c>
      <c r="EH514" s="2">
        <v>8.4</v>
      </c>
      <c r="EI514" s="2">
        <v>68</v>
      </c>
      <c r="EJ514" s="2">
        <v>53</v>
      </c>
      <c r="EK514" s="2">
        <v>55</v>
      </c>
      <c r="EL514" s="2">
        <v>63</v>
      </c>
      <c r="EM514" s="2">
        <v>42</v>
      </c>
      <c r="EN514" s="2">
        <v>66</v>
      </c>
      <c r="EO514" s="2">
        <v>53</v>
      </c>
      <c r="EP514" s="2">
        <v>78</v>
      </c>
      <c r="EQ514" s="2">
        <v>61</v>
      </c>
      <c r="ER514" s="2">
        <v>58</v>
      </c>
      <c r="ES514" s="2">
        <v>1</v>
      </c>
      <c r="ET514" s="2" t="s">
        <v>93</v>
      </c>
      <c r="EU514" s="2" t="s">
        <v>18</v>
      </c>
    </row>
    <row r="515" spans="1:151" x14ac:dyDescent="0.3">
      <c r="A515" s="2">
        <v>514</v>
      </c>
      <c r="B515" s="2">
        <v>3</v>
      </c>
      <c r="C515" s="2">
        <v>1</v>
      </c>
      <c r="D515" s="2">
        <v>15</v>
      </c>
      <c r="E515" s="2" t="s">
        <v>21</v>
      </c>
      <c r="F515" s="2" t="s">
        <v>22</v>
      </c>
      <c r="G515" s="2" t="s">
        <v>15</v>
      </c>
      <c r="H515" s="2">
        <v>1</v>
      </c>
      <c r="J515" s="3">
        <v>43953</v>
      </c>
      <c r="K515" s="3">
        <v>44252</v>
      </c>
      <c r="L515" s="3" t="s">
        <v>188</v>
      </c>
      <c r="M515" s="7">
        <f>K:K-J:J</f>
        <v>299</v>
      </c>
      <c r="N515" s="7">
        <f t="shared" ref="N515:N578" si="332">M:M/30</f>
        <v>9.9666666666666668</v>
      </c>
      <c r="O515" s="3">
        <v>44489</v>
      </c>
      <c r="P515" s="7">
        <f>O:O-K:K</f>
        <v>237</v>
      </c>
      <c r="Q515" s="7">
        <f t="shared" ref="Q515:Q578" si="333">P:P/30</f>
        <v>7.9</v>
      </c>
      <c r="R515" s="2">
        <v>11</v>
      </c>
      <c r="S515" s="2">
        <v>368</v>
      </c>
      <c r="T515" s="2">
        <v>67</v>
      </c>
      <c r="U515" s="2">
        <v>8</v>
      </c>
      <c r="V515" s="2">
        <v>14.365</v>
      </c>
      <c r="W515" s="2">
        <v>9</v>
      </c>
      <c r="X515" s="2">
        <v>1</v>
      </c>
      <c r="Y515" s="2">
        <v>20</v>
      </c>
      <c r="Z515" s="2">
        <v>20.2</v>
      </c>
      <c r="AA515" s="2">
        <v>20</v>
      </c>
      <c r="AB515" s="2">
        <v>20.9</v>
      </c>
      <c r="AC515" s="2">
        <v>20</v>
      </c>
      <c r="AD515" s="2">
        <v>20.2</v>
      </c>
      <c r="AE515" s="2">
        <v>20.5</v>
      </c>
      <c r="AF515" s="2">
        <v>9.6</v>
      </c>
      <c r="AG515" s="2">
        <v>19.5</v>
      </c>
      <c r="AH515" s="2">
        <v>19</v>
      </c>
      <c r="AI515" s="2">
        <v>9.4</v>
      </c>
      <c r="AJ515" s="2">
        <v>9.1999999999999993</v>
      </c>
      <c r="AK515" s="2">
        <v>9.3000000000000007</v>
      </c>
      <c r="AL515" s="2">
        <v>8.6</v>
      </c>
      <c r="AM515" s="2">
        <v>9.4</v>
      </c>
      <c r="AN515" s="2">
        <v>8.6999999999999993</v>
      </c>
      <c r="AO515" s="2">
        <v>9</v>
      </c>
      <c r="AP515" s="2">
        <v>9.4</v>
      </c>
      <c r="AQ515" s="2">
        <v>9.1999999999999993</v>
      </c>
      <c r="AR515" s="2">
        <v>9.1</v>
      </c>
      <c r="AS515" s="2">
        <f t="shared" ref="AS515:AS578" si="334">AVERAGE(AI515:AR515)</f>
        <v>9.129999999999999</v>
      </c>
      <c r="AT515" s="2">
        <f t="shared" ref="AT515:AT578" si="335">(AS515/(2*3.14))*2</f>
        <v>2.9076433121019103</v>
      </c>
      <c r="AU515" s="2">
        <v>85</v>
      </c>
      <c r="AV515" s="2">
        <v>85</v>
      </c>
      <c r="AW515" s="2">
        <v>70</v>
      </c>
      <c r="AX515" s="2">
        <v>75</v>
      </c>
      <c r="AY515" s="2">
        <v>75</v>
      </c>
      <c r="AZ515" s="2">
        <v>65</v>
      </c>
      <c r="BA515" s="2">
        <v>70</v>
      </c>
      <c r="BB515" s="2">
        <v>80</v>
      </c>
      <c r="BC515" s="2">
        <v>70</v>
      </c>
      <c r="BD515" s="2">
        <v>65</v>
      </c>
      <c r="BE515" s="2" t="s">
        <v>125</v>
      </c>
      <c r="BF515" s="2" t="s">
        <v>94</v>
      </c>
      <c r="BG515" s="2" t="s">
        <v>11</v>
      </c>
      <c r="BH515" s="3">
        <v>44328</v>
      </c>
      <c r="BI515" s="3" t="s">
        <v>189</v>
      </c>
      <c r="BJ515" s="3">
        <v>44545</v>
      </c>
      <c r="BK515" s="8">
        <f t="shared" ref="BK515:BK576" si="336">BJ:BJ-BH:BH</f>
        <v>217</v>
      </c>
      <c r="BL515" s="8">
        <f t="shared" ref="BL515:BL576" si="337">BK:BK/30</f>
        <v>7.2333333333333334</v>
      </c>
      <c r="BM515" s="8">
        <f t="shared" ref="BM515:BM577" si="338">BJ:BJ-O:O</f>
        <v>56</v>
      </c>
      <c r="BN515" s="9">
        <f t="shared" si="286"/>
        <v>1.8666666666666667</v>
      </c>
      <c r="BO515" s="2">
        <v>191</v>
      </c>
      <c r="BP515" s="2">
        <v>26</v>
      </c>
      <c r="BQ515" s="2">
        <v>6</v>
      </c>
      <c r="BR515" s="2">
        <v>0.67500000000000004</v>
      </c>
      <c r="BS515" s="2">
        <v>5</v>
      </c>
      <c r="BT515" s="2">
        <v>2</v>
      </c>
      <c r="BU515" s="2">
        <v>8</v>
      </c>
      <c r="BV515" s="2">
        <v>10</v>
      </c>
      <c r="BW515" s="2">
        <v>8</v>
      </c>
      <c r="BX515" s="2">
        <v>8.3000000000000007</v>
      </c>
      <c r="BY515" s="2">
        <v>8.6999999999999993</v>
      </c>
      <c r="BZ515" s="2">
        <v>8</v>
      </c>
      <c r="CA515" s="2">
        <v>7.5</v>
      </c>
      <c r="CB515" s="2">
        <v>7</v>
      </c>
      <c r="CC515" s="2">
        <v>7</v>
      </c>
      <c r="CD515" s="2">
        <v>8</v>
      </c>
      <c r="CE515" s="2">
        <v>4.5</v>
      </c>
      <c r="CF515" s="2">
        <v>5</v>
      </c>
      <c r="CG515" s="2">
        <v>4.7</v>
      </c>
      <c r="CH515" s="2">
        <v>4.8</v>
      </c>
      <c r="CI515" s="2">
        <v>4.5</v>
      </c>
      <c r="CJ515" s="2">
        <v>4.4000000000000004</v>
      </c>
      <c r="CK515" s="2">
        <v>4.8</v>
      </c>
      <c r="CL515" s="2">
        <v>4.5</v>
      </c>
      <c r="CM515" s="2">
        <v>3.8</v>
      </c>
      <c r="CN515" s="2">
        <v>4</v>
      </c>
      <c r="CO515" s="2">
        <v>5</v>
      </c>
      <c r="CP515" s="2">
        <v>10</v>
      </c>
      <c r="CQ515" s="2">
        <v>5</v>
      </c>
      <c r="CR515" s="2">
        <v>10</v>
      </c>
      <c r="CS515" s="2">
        <v>10</v>
      </c>
      <c r="CT515" s="2">
        <v>10</v>
      </c>
      <c r="CU515" s="2">
        <v>5</v>
      </c>
      <c r="CV515" s="2">
        <v>5</v>
      </c>
      <c r="CW515" s="2">
        <v>10</v>
      </c>
      <c r="CX515" s="2">
        <v>5</v>
      </c>
      <c r="CY515" s="2" t="s">
        <v>123</v>
      </c>
      <c r="CZ515" s="2" t="s">
        <v>94</v>
      </c>
      <c r="DA515" s="2" t="s">
        <v>12</v>
      </c>
      <c r="DB515" s="3">
        <v>44499</v>
      </c>
      <c r="DC515" s="3" t="s">
        <v>191</v>
      </c>
      <c r="DD515" s="3">
        <v>44642</v>
      </c>
      <c r="DE515" s="8">
        <f t="shared" ref="DE515" si="339">DD:DD-DB:DB</f>
        <v>143</v>
      </c>
      <c r="DF515" s="8">
        <f t="shared" ref="DF515" si="340">DE515/30</f>
        <v>4.7666666666666666</v>
      </c>
      <c r="DG515" s="8">
        <f t="shared" ref="DG515" si="341">DD:DD-BJ:BJ</f>
        <v>97</v>
      </c>
      <c r="DH515" s="9">
        <f t="shared" ref="DH515" si="342">DG:DG/30</f>
        <v>3.2333333333333334</v>
      </c>
      <c r="DI515" s="2">
        <v>246</v>
      </c>
      <c r="DJ515" s="2">
        <v>31</v>
      </c>
      <c r="DL515" s="2">
        <v>0.87</v>
      </c>
      <c r="DM515" s="2">
        <v>6</v>
      </c>
      <c r="DN515" s="2">
        <v>2</v>
      </c>
      <c r="DO515" s="2">
        <v>8.4</v>
      </c>
      <c r="DP515" s="2">
        <v>8.6</v>
      </c>
      <c r="DQ515" s="2">
        <v>8.6999999999999993</v>
      </c>
      <c r="DR515" s="2">
        <v>9</v>
      </c>
      <c r="DS515" s="2">
        <v>7.8</v>
      </c>
      <c r="DT515" s="2">
        <v>8</v>
      </c>
      <c r="DU515" s="2">
        <v>9</v>
      </c>
      <c r="DV515" s="2">
        <v>7.6</v>
      </c>
      <c r="DW515" s="2">
        <v>7.8</v>
      </c>
      <c r="DX515" s="2">
        <v>8.5</v>
      </c>
      <c r="DY515" s="2">
        <v>5.5</v>
      </c>
      <c r="DZ515" s="2">
        <v>4.8</v>
      </c>
      <c r="EA515" s="2">
        <v>5.3</v>
      </c>
      <c r="EB515" s="2">
        <v>5</v>
      </c>
      <c r="EC515" s="2">
        <v>5.4</v>
      </c>
      <c r="ED515" s="2">
        <v>4.8</v>
      </c>
      <c r="EE515" s="2">
        <v>6</v>
      </c>
      <c r="EF515" s="2">
        <v>5</v>
      </c>
      <c r="EG515" s="2">
        <v>4.5</v>
      </c>
      <c r="EH515" s="2">
        <v>4.7</v>
      </c>
      <c r="EI515" s="2">
        <v>10</v>
      </c>
      <c r="EJ515" s="2">
        <v>10</v>
      </c>
      <c r="EK515" s="2">
        <v>10</v>
      </c>
      <c r="EL515" s="2">
        <v>10</v>
      </c>
      <c r="EM515" s="2">
        <v>10</v>
      </c>
      <c r="EN515" s="2">
        <v>5</v>
      </c>
      <c r="EO515" s="2">
        <v>20</v>
      </c>
      <c r="EP515" s="2">
        <v>10</v>
      </c>
      <c r="EQ515" s="2">
        <v>5</v>
      </c>
      <c r="ER515" s="2">
        <v>5</v>
      </c>
      <c r="ES515" s="2">
        <v>1</v>
      </c>
      <c r="ET515" s="2" t="s">
        <v>94</v>
      </c>
      <c r="EU515" s="2" t="s">
        <v>18</v>
      </c>
    </row>
    <row r="516" spans="1:151" x14ac:dyDescent="0.3">
      <c r="A516" s="2">
        <v>515</v>
      </c>
      <c r="B516" s="2">
        <v>3</v>
      </c>
      <c r="C516" s="2">
        <v>2</v>
      </c>
      <c r="D516" s="2">
        <v>15</v>
      </c>
      <c r="E516" s="2" t="s">
        <v>21</v>
      </c>
      <c r="F516" s="2" t="s">
        <v>22</v>
      </c>
      <c r="G516" s="2" t="s">
        <v>15</v>
      </c>
      <c r="H516" s="2">
        <v>1</v>
      </c>
      <c r="J516" s="3">
        <v>43953</v>
      </c>
      <c r="AS516" s="2" t="e">
        <f t="shared" si="334"/>
        <v>#DIV/0!</v>
      </c>
      <c r="AT516" s="2" t="e">
        <f t="shared" si="335"/>
        <v>#DIV/0!</v>
      </c>
      <c r="BH516" s="3"/>
    </row>
    <row r="517" spans="1:151" x14ac:dyDescent="0.3">
      <c r="A517" s="2">
        <v>516</v>
      </c>
      <c r="B517" s="2">
        <v>3</v>
      </c>
      <c r="C517" s="2">
        <v>3</v>
      </c>
      <c r="D517" s="2">
        <v>15</v>
      </c>
      <c r="E517" s="2" t="s">
        <v>21</v>
      </c>
      <c r="F517" s="2" t="s">
        <v>22</v>
      </c>
      <c r="G517" s="2" t="s">
        <v>15</v>
      </c>
      <c r="H517" s="2">
        <v>1</v>
      </c>
      <c r="J517" s="3">
        <v>43953</v>
      </c>
      <c r="K517" s="3">
        <v>44214</v>
      </c>
      <c r="L517" s="3" t="s">
        <v>188</v>
      </c>
      <c r="M517" s="7">
        <f t="shared" ref="M517:M523" si="343">K:K-J:J</f>
        <v>261</v>
      </c>
      <c r="N517" s="7">
        <f t="shared" si="332"/>
        <v>8.6999999999999993</v>
      </c>
      <c r="O517" s="3">
        <v>44450</v>
      </c>
      <c r="P517" s="7">
        <f>O:O-K:K</f>
        <v>236</v>
      </c>
      <c r="Q517" s="7">
        <f t="shared" si="333"/>
        <v>7.8666666666666663</v>
      </c>
      <c r="R517" s="2">
        <v>9</v>
      </c>
      <c r="S517" s="2">
        <v>169</v>
      </c>
      <c r="T517" s="2">
        <v>20.399999999999999</v>
      </c>
      <c r="U517" s="2">
        <v>4</v>
      </c>
      <c r="V517" s="2">
        <v>0.4</v>
      </c>
      <c r="W517" s="2">
        <v>5</v>
      </c>
      <c r="X517" s="2">
        <v>2</v>
      </c>
      <c r="Y517" s="2">
        <v>8.5</v>
      </c>
      <c r="Z517" s="2">
        <v>7.5</v>
      </c>
      <c r="AA517" s="2">
        <v>6.7</v>
      </c>
      <c r="AB517" s="2">
        <v>8.5</v>
      </c>
      <c r="AC517" s="2">
        <v>6.3</v>
      </c>
      <c r="AD517" s="2">
        <v>7</v>
      </c>
      <c r="AE517" s="2">
        <v>6.7</v>
      </c>
      <c r="AF517" s="2">
        <v>7</v>
      </c>
      <c r="AG517" s="2">
        <v>6.5</v>
      </c>
      <c r="AH517" s="2">
        <v>6</v>
      </c>
      <c r="AI517" s="2">
        <v>4.5</v>
      </c>
      <c r="AJ517" s="2">
        <v>4</v>
      </c>
      <c r="AK517" s="2">
        <v>4.4000000000000004</v>
      </c>
      <c r="AL517" s="2">
        <v>4.5999999999999996</v>
      </c>
      <c r="AM517" s="2">
        <v>4</v>
      </c>
      <c r="AN517" s="2">
        <v>4.5</v>
      </c>
      <c r="AO517" s="2">
        <v>4</v>
      </c>
      <c r="AP517" s="2">
        <v>4.3</v>
      </c>
      <c r="AQ517" s="2">
        <v>3.7</v>
      </c>
      <c r="AR517" s="2">
        <v>3.4</v>
      </c>
      <c r="AS517" s="2">
        <f t="shared" si="334"/>
        <v>4.1399999999999997</v>
      </c>
      <c r="AT517" s="2">
        <f t="shared" si="335"/>
        <v>1.3184713375796178</v>
      </c>
      <c r="AU517" s="2">
        <v>10</v>
      </c>
      <c r="AV517" s="2">
        <v>5</v>
      </c>
      <c r="AW517" s="2">
        <v>5</v>
      </c>
      <c r="AX517" s="2">
        <v>10</v>
      </c>
      <c r="AY517" s="2">
        <v>5</v>
      </c>
      <c r="AZ517" s="2">
        <v>5</v>
      </c>
      <c r="BA517" s="2">
        <v>5</v>
      </c>
      <c r="BB517" s="2">
        <v>5</v>
      </c>
      <c r="BC517" s="2">
        <v>5</v>
      </c>
      <c r="BD517" s="2">
        <v>5</v>
      </c>
      <c r="BE517" s="2" t="s">
        <v>126</v>
      </c>
      <c r="BF517" s="2" t="s">
        <v>94</v>
      </c>
      <c r="BG517" s="2" t="s">
        <v>11</v>
      </c>
      <c r="BH517" s="3">
        <v>44383</v>
      </c>
      <c r="BI517" s="3" t="s">
        <v>190</v>
      </c>
      <c r="BJ517" s="3">
        <v>44579</v>
      </c>
      <c r="BK517" s="8">
        <f t="shared" si="336"/>
        <v>196</v>
      </c>
      <c r="BL517" s="8">
        <f t="shared" si="337"/>
        <v>6.5333333333333332</v>
      </c>
      <c r="BM517" s="8">
        <f t="shared" si="338"/>
        <v>129</v>
      </c>
      <c r="BN517" s="9">
        <f t="shared" si="286"/>
        <v>4.3</v>
      </c>
      <c r="BO517" s="2">
        <v>224</v>
      </c>
      <c r="BP517" s="2">
        <v>29.6</v>
      </c>
      <c r="BQ517" s="2">
        <v>6</v>
      </c>
      <c r="BR517" s="2">
        <v>0.40500000000000003</v>
      </c>
      <c r="BS517" s="2">
        <v>6</v>
      </c>
      <c r="BT517" s="2">
        <v>2</v>
      </c>
      <c r="BU517" s="2">
        <v>8</v>
      </c>
      <c r="BV517" s="2">
        <v>9</v>
      </c>
      <c r="BW517" s="2">
        <v>7.5</v>
      </c>
      <c r="BX517" s="2">
        <v>8.1999999999999993</v>
      </c>
      <c r="BY517" s="2">
        <v>7</v>
      </c>
      <c r="BZ517" s="2">
        <v>8.4</v>
      </c>
      <c r="CA517" s="2">
        <v>8</v>
      </c>
      <c r="CB517" s="2">
        <v>9</v>
      </c>
      <c r="CC517" s="2">
        <v>7.4</v>
      </c>
      <c r="CD517" s="2">
        <v>7.6</v>
      </c>
      <c r="CE517" s="2">
        <v>4</v>
      </c>
      <c r="CF517" s="2">
        <v>4.5</v>
      </c>
      <c r="CG517" s="2">
        <v>4</v>
      </c>
      <c r="CH517" s="2">
        <v>4.7</v>
      </c>
      <c r="CI517" s="2">
        <v>3.2</v>
      </c>
      <c r="CJ517" s="2">
        <v>4.2</v>
      </c>
      <c r="CK517" s="2">
        <v>4.4000000000000004</v>
      </c>
      <c r="CL517" s="2">
        <v>4.5999999999999996</v>
      </c>
      <c r="CM517" s="2">
        <v>3.8</v>
      </c>
      <c r="CN517" s="2">
        <v>3.8</v>
      </c>
      <c r="CO517" s="2">
        <v>5</v>
      </c>
      <c r="CP517" s="2">
        <v>5</v>
      </c>
      <c r="CQ517" s="2">
        <v>5</v>
      </c>
      <c r="CR517" s="2">
        <v>5</v>
      </c>
      <c r="CS517" s="2">
        <v>5</v>
      </c>
      <c r="CT517" s="2">
        <v>5</v>
      </c>
      <c r="CU517" s="2">
        <v>5</v>
      </c>
      <c r="CV517" s="2">
        <v>5</v>
      </c>
      <c r="CW517" s="2">
        <v>5</v>
      </c>
      <c r="CX517" s="2">
        <v>5</v>
      </c>
      <c r="CY517" s="2" t="s">
        <v>123</v>
      </c>
      <c r="CZ517" s="2" t="s">
        <v>94</v>
      </c>
      <c r="DA517" s="2" t="s">
        <v>12</v>
      </c>
    </row>
    <row r="518" spans="1:151" x14ac:dyDescent="0.3">
      <c r="A518" s="2">
        <v>517</v>
      </c>
      <c r="B518" s="2">
        <v>3</v>
      </c>
      <c r="C518" s="2">
        <v>1</v>
      </c>
      <c r="D518" s="2">
        <v>15</v>
      </c>
      <c r="E518" s="2" t="s">
        <v>32</v>
      </c>
      <c r="F518" s="2" t="s">
        <v>33</v>
      </c>
      <c r="I518" s="2">
        <v>1</v>
      </c>
      <c r="J518" s="3">
        <v>43656</v>
      </c>
      <c r="K518" s="3">
        <v>44217</v>
      </c>
      <c r="L518" s="3" t="s">
        <v>188</v>
      </c>
      <c r="M518" s="7">
        <f t="shared" si="343"/>
        <v>561</v>
      </c>
      <c r="N518" s="7">
        <f t="shared" si="332"/>
        <v>18.7</v>
      </c>
      <c r="O518" s="3">
        <v>44533</v>
      </c>
      <c r="P518" s="7">
        <f>O:O-K:K</f>
        <v>316</v>
      </c>
      <c r="Q518" s="7">
        <f t="shared" si="333"/>
        <v>10.533333333333333</v>
      </c>
      <c r="R518" s="2">
        <v>12</v>
      </c>
      <c r="S518" s="2">
        <v>322</v>
      </c>
      <c r="T518" s="2">
        <v>38.6</v>
      </c>
      <c r="U518" s="2">
        <v>16</v>
      </c>
      <c r="V518" s="2">
        <v>16.085000000000001</v>
      </c>
      <c r="W518" s="2">
        <v>7</v>
      </c>
      <c r="X518" s="2">
        <v>1</v>
      </c>
      <c r="Y518" s="2">
        <v>19.3</v>
      </c>
      <c r="Z518" s="2">
        <v>19</v>
      </c>
      <c r="AA518" s="2">
        <v>20.6</v>
      </c>
      <c r="AB518" s="2">
        <v>16</v>
      </c>
      <c r="AC518" s="2">
        <v>17.399999999999999</v>
      </c>
      <c r="AD518" s="2">
        <v>19</v>
      </c>
      <c r="AE518" s="2">
        <v>19.8</v>
      </c>
      <c r="AF518" s="2">
        <v>17</v>
      </c>
      <c r="AG518" s="2">
        <v>19</v>
      </c>
      <c r="AH518" s="2">
        <v>21</v>
      </c>
      <c r="AI518" s="2">
        <v>8.8000000000000007</v>
      </c>
      <c r="AJ518" s="2">
        <v>8.8000000000000007</v>
      </c>
      <c r="AK518" s="2">
        <v>8.6999999999999993</v>
      </c>
      <c r="AL518" s="2">
        <v>9.4</v>
      </c>
      <c r="AM518" s="2">
        <v>8.9</v>
      </c>
      <c r="AN518" s="2">
        <v>8.5</v>
      </c>
      <c r="AO518" s="2">
        <v>8.8000000000000007</v>
      </c>
      <c r="AP518" s="2">
        <v>9</v>
      </c>
      <c r="AQ518" s="2">
        <v>8.9</v>
      </c>
      <c r="AR518" s="2">
        <v>8.9</v>
      </c>
      <c r="AS518" s="2">
        <f t="shared" si="334"/>
        <v>8.870000000000001</v>
      </c>
      <c r="AT518" s="2">
        <f t="shared" si="335"/>
        <v>2.8248407643312103</v>
      </c>
      <c r="AU518" s="2">
        <v>60</v>
      </c>
      <c r="AV518" s="2">
        <v>55</v>
      </c>
      <c r="AW518" s="2">
        <v>60</v>
      </c>
      <c r="AX518" s="2">
        <v>55</v>
      </c>
      <c r="AY518" s="2">
        <v>55</v>
      </c>
      <c r="AZ518" s="2">
        <v>55</v>
      </c>
      <c r="BA518" s="2">
        <v>55</v>
      </c>
      <c r="BB518" s="2">
        <v>50</v>
      </c>
      <c r="BC518" s="2">
        <v>55</v>
      </c>
      <c r="BD518" s="2">
        <v>70</v>
      </c>
      <c r="BE518" s="2">
        <v>1</v>
      </c>
      <c r="BF518" s="2" t="s">
        <v>94</v>
      </c>
      <c r="BG518" s="2" t="s">
        <v>11</v>
      </c>
      <c r="BH518" s="3">
        <v>44444</v>
      </c>
      <c r="BI518" s="3" t="s">
        <v>191</v>
      </c>
      <c r="BJ518" s="3">
        <v>44581</v>
      </c>
      <c r="BK518" s="8">
        <f t="shared" si="336"/>
        <v>137</v>
      </c>
      <c r="BL518" s="8">
        <f t="shared" si="337"/>
        <v>4.5666666666666664</v>
      </c>
      <c r="BM518" s="8">
        <f t="shared" si="338"/>
        <v>48</v>
      </c>
      <c r="BN518" s="9">
        <f t="shared" si="286"/>
        <v>1.6</v>
      </c>
      <c r="BO518" s="2">
        <v>350</v>
      </c>
      <c r="BP518" s="2">
        <v>45.6</v>
      </c>
      <c r="BQ518" s="2">
        <v>12</v>
      </c>
      <c r="BR518" s="2">
        <v>8.2850000000000001</v>
      </c>
      <c r="BS518" s="2">
        <v>10</v>
      </c>
      <c r="BT518" s="2">
        <v>1</v>
      </c>
      <c r="BU518" s="2">
        <v>20</v>
      </c>
      <c r="BV518" s="2">
        <v>18.5</v>
      </c>
      <c r="BW518" s="2">
        <v>19.5</v>
      </c>
      <c r="BX518" s="2">
        <v>18.5</v>
      </c>
      <c r="BY518" s="2">
        <v>19.600000000000001</v>
      </c>
      <c r="BZ518" s="2">
        <v>20</v>
      </c>
      <c r="CA518" s="2">
        <v>16</v>
      </c>
      <c r="CB518" s="2">
        <v>16.5</v>
      </c>
      <c r="CC518" s="2">
        <v>16</v>
      </c>
      <c r="CD518" s="2">
        <v>14.8</v>
      </c>
      <c r="CE518" s="2">
        <v>8.4</v>
      </c>
      <c r="CF518" s="2">
        <v>8.1999999999999993</v>
      </c>
      <c r="CG518" s="2">
        <v>8</v>
      </c>
      <c r="CH518" s="2">
        <v>8.5</v>
      </c>
      <c r="CI518" s="2">
        <v>9.6</v>
      </c>
      <c r="CJ518" s="2">
        <v>8.6</v>
      </c>
      <c r="CK518" s="2">
        <v>8.4</v>
      </c>
      <c r="CL518" s="2">
        <v>8.3000000000000007</v>
      </c>
      <c r="CM518" s="2">
        <v>8</v>
      </c>
      <c r="CN518" s="2">
        <v>8.3000000000000007</v>
      </c>
      <c r="CO518" s="2">
        <v>55</v>
      </c>
      <c r="CP518" s="2">
        <v>50</v>
      </c>
      <c r="CQ518" s="2">
        <v>50</v>
      </c>
      <c r="CR518" s="2">
        <v>50</v>
      </c>
      <c r="CS518" s="2">
        <v>60</v>
      </c>
      <c r="CT518" s="2">
        <v>50</v>
      </c>
      <c r="CU518" s="2">
        <v>45</v>
      </c>
      <c r="CV518" s="2">
        <v>45</v>
      </c>
      <c r="CW518" s="2">
        <v>40</v>
      </c>
      <c r="CX518" s="2">
        <v>40</v>
      </c>
      <c r="CY518" s="2" t="s">
        <v>123</v>
      </c>
      <c r="CZ518" s="2" t="s">
        <v>94</v>
      </c>
      <c r="DA518" s="2" t="s">
        <v>12</v>
      </c>
    </row>
    <row r="519" spans="1:151" x14ac:dyDescent="0.3">
      <c r="A519" s="2">
        <v>518</v>
      </c>
      <c r="B519" s="2">
        <v>3</v>
      </c>
      <c r="C519" s="2">
        <v>2</v>
      </c>
      <c r="D519" s="2">
        <v>15</v>
      </c>
      <c r="E519" s="2" t="s">
        <v>32</v>
      </c>
      <c r="F519" s="2" t="s">
        <v>33</v>
      </c>
      <c r="I519" s="2">
        <v>1</v>
      </c>
      <c r="J519" s="3">
        <v>43656</v>
      </c>
      <c r="K519" s="3">
        <v>44073</v>
      </c>
      <c r="L519" s="3" t="s">
        <v>190</v>
      </c>
      <c r="M519" s="7">
        <f t="shared" si="343"/>
        <v>417</v>
      </c>
      <c r="N519" s="7">
        <f t="shared" si="332"/>
        <v>13.9</v>
      </c>
      <c r="O519" s="3">
        <v>44267</v>
      </c>
      <c r="P519" s="7">
        <f>O:O-K:K</f>
        <v>194</v>
      </c>
      <c r="Q519" s="7">
        <f t="shared" si="333"/>
        <v>6.4666666666666668</v>
      </c>
      <c r="R519" s="2">
        <v>13</v>
      </c>
      <c r="S519" s="2">
        <v>250</v>
      </c>
      <c r="T519" s="2">
        <v>51.5</v>
      </c>
      <c r="U519" s="2">
        <v>9</v>
      </c>
      <c r="V519" s="2">
        <v>15</v>
      </c>
      <c r="W519" s="2">
        <v>10</v>
      </c>
      <c r="X519" s="2">
        <v>2</v>
      </c>
      <c r="Y519" s="2">
        <v>23</v>
      </c>
      <c r="Z519" s="2">
        <v>22.5</v>
      </c>
      <c r="AA519" s="2">
        <v>25</v>
      </c>
      <c r="AB519" s="2">
        <v>20</v>
      </c>
      <c r="AC519" s="2">
        <v>17.7</v>
      </c>
      <c r="AD519" s="2">
        <v>24</v>
      </c>
      <c r="AE519" s="2">
        <v>21.6</v>
      </c>
      <c r="AF519" s="2">
        <v>24</v>
      </c>
      <c r="AG519" s="2">
        <v>21</v>
      </c>
      <c r="AH519" s="2">
        <v>22</v>
      </c>
      <c r="AI519" s="2">
        <v>11.4</v>
      </c>
      <c r="AJ519" s="2">
        <v>12.3</v>
      </c>
      <c r="AK519" s="2">
        <v>11</v>
      </c>
      <c r="AL519" s="2">
        <v>10.8</v>
      </c>
      <c r="AM519" s="2">
        <v>9.1999999999999993</v>
      </c>
      <c r="AN519" s="2">
        <v>11.3</v>
      </c>
      <c r="AO519" s="2">
        <v>11.8</v>
      </c>
      <c r="AP519" s="2">
        <v>10.8</v>
      </c>
      <c r="AQ519" s="2">
        <v>11.6</v>
      </c>
      <c r="AR519" s="2">
        <v>12</v>
      </c>
      <c r="AS519" s="2">
        <f t="shared" si="334"/>
        <v>11.219999999999999</v>
      </c>
      <c r="AT519" s="2">
        <f t="shared" si="335"/>
        <v>3.5732484076433115</v>
      </c>
      <c r="AU519" s="2">
        <v>126</v>
      </c>
      <c r="AV519" s="2">
        <v>154</v>
      </c>
      <c r="AW519" s="2">
        <v>140</v>
      </c>
      <c r="AX519" s="2">
        <v>117</v>
      </c>
      <c r="AY519" s="2">
        <v>72</v>
      </c>
      <c r="AZ519" s="2">
        <v>142</v>
      </c>
      <c r="BA519" s="2">
        <v>151</v>
      </c>
      <c r="BB519" s="2">
        <v>137</v>
      </c>
      <c r="BC519" s="2">
        <v>131</v>
      </c>
      <c r="BD519" s="2">
        <v>149</v>
      </c>
      <c r="BE519" s="2">
        <v>1</v>
      </c>
      <c r="BF519" s="2" t="s">
        <v>94</v>
      </c>
      <c r="BG519" s="2" t="s">
        <v>11</v>
      </c>
      <c r="BH519" s="3">
        <v>44177</v>
      </c>
      <c r="BI519" s="3" t="s">
        <v>192</v>
      </c>
      <c r="BJ519" s="3">
        <v>44466</v>
      </c>
      <c r="BM519" s="8">
        <f t="shared" si="338"/>
        <v>199</v>
      </c>
      <c r="BN519" s="9">
        <f t="shared" si="286"/>
        <v>6.6333333333333337</v>
      </c>
      <c r="BO519" s="2">
        <v>384</v>
      </c>
      <c r="BP519" s="2">
        <v>54.2</v>
      </c>
      <c r="BQ519" s="2">
        <v>6</v>
      </c>
      <c r="BR519" s="2">
        <v>26.5</v>
      </c>
      <c r="BS519" s="2">
        <v>9</v>
      </c>
      <c r="BT519" s="2">
        <v>2</v>
      </c>
      <c r="BU519" s="2">
        <v>25.5</v>
      </c>
      <c r="BV519" s="2">
        <v>28</v>
      </c>
      <c r="BW519" s="2">
        <v>25.4</v>
      </c>
      <c r="BX519" s="2">
        <v>27</v>
      </c>
      <c r="BY519" s="2">
        <v>23.7</v>
      </c>
      <c r="BZ519" s="2">
        <v>25.5</v>
      </c>
      <c r="CA519" s="2">
        <v>23</v>
      </c>
      <c r="CB519" s="2">
        <v>24.5</v>
      </c>
      <c r="CC519" s="2">
        <v>20.5</v>
      </c>
      <c r="CD519" s="2">
        <v>23.7</v>
      </c>
      <c r="CE519" s="2">
        <v>13.6</v>
      </c>
      <c r="CF519" s="2">
        <v>11.6</v>
      </c>
      <c r="CG519" s="2">
        <v>13</v>
      </c>
      <c r="CH519" s="2">
        <v>13</v>
      </c>
      <c r="CI519" s="2">
        <v>12.6</v>
      </c>
      <c r="CJ519" s="2">
        <v>12.3</v>
      </c>
      <c r="CK519" s="2">
        <v>12.6</v>
      </c>
      <c r="CL519" s="2">
        <v>12.2</v>
      </c>
      <c r="CM519" s="2">
        <v>12</v>
      </c>
      <c r="CN519" s="2">
        <v>12.4</v>
      </c>
      <c r="CO519" s="2">
        <v>230</v>
      </c>
      <c r="CP519" s="2">
        <v>200</v>
      </c>
      <c r="CQ519" s="2">
        <v>220</v>
      </c>
      <c r="CR519" s="2">
        <v>225</v>
      </c>
      <c r="CS519" s="2">
        <v>175</v>
      </c>
      <c r="CT519" s="2">
        <v>180</v>
      </c>
      <c r="CU519" s="2">
        <v>185</v>
      </c>
      <c r="CV519" s="2">
        <v>165</v>
      </c>
      <c r="CW519" s="2">
        <v>145</v>
      </c>
      <c r="CX519" s="2">
        <v>155</v>
      </c>
      <c r="CY519" s="2" t="s">
        <v>135</v>
      </c>
      <c r="CZ519" s="2" t="s">
        <v>94</v>
      </c>
      <c r="DA519" s="2" t="s">
        <v>12</v>
      </c>
      <c r="DB519" s="3">
        <v>44325</v>
      </c>
      <c r="DC519" s="3" t="s">
        <v>189</v>
      </c>
      <c r="DD519" s="3">
        <v>44581</v>
      </c>
      <c r="DE519" s="8">
        <f t="shared" ref="DE519:DE555" si="344">DD:DD-DB:DB</f>
        <v>256</v>
      </c>
      <c r="DF519" s="8">
        <f t="shared" ref="DF519:DF555" si="345">DE519/30</f>
        <v>8.5333333333333332</v>
      </c>
      <c r="DG519" s="8">
        <f t="shared" ref="DG519:DG555" si="346">DD:DD-BJ:BJ</f>
        <v>115</v>
      </c>
      <c r="DH519" s="9">
        <f t="shared" ref="DH519:DH555" si="347">DG:DG/30</f>
        <v>3.8333333333333335</v>
      </c>
      <c r="DI519" s="2">
        <v>288</v>
      </c>
      <c r="DJ519" s="2">
        <v>39.799999999999997</v>
      </c>
      <c r="DK519" s="2">
        <v>10</v>
      </c>
      <c r="DL519" s="2">
        <v>2.665</v>
      </c>
      <c r="DM519" s="2">
        <v>8</v>
      </c>
      <c r="DN519" s="2">
        <v>1</v>
      </c>
      <c r="DO519" s="2">
        <v>13.7</v>
      </c>
      <c r="DP519" s="2">
        <v>14</v>
      </c>
      <c r="DQ519" s="2">
        <v>14.2</v>
      </c>
      <c r="DR519" s="2">
        <v>14.5</v>
      </c>
      <c r="DS519" s="2">
        <v>13.4</v>
      </c>
      <c r="DT519" s="2">
        <v>12</v>
      </c>
      <c r="DU519" s="2">
        <v>13.5</v>
      </c>
      <c r="DV519" s="2">
        <v>14</v>
      </c>
      <c r="DW519" s="2">
        <v>14.5</v>
      </c>
      <c r="DX519" s="2">
        <v>12.6</v>
      </c>
      <c r="DY519" s="2">
        <v>7.5</v>
      </c>
      <c r="DZ519" s="2">
        <v>6.8</v>
      </c>
      <c r="EA519" s="2">
        <v>7</v>
      </c>
      <c r="EB519" s="2">
        <v>6.8</v>
      </c>
      <c r="EC519" s="2">
        <v>6.5</v>
      </c>
      <c r="ED519" s="2">
        <v>7</v>
      </c>
      <c r="EE519" s="2">
        <v>7</v>
      </c>
      <c r="EF519" s="2">
        <v>7.3</v>
      </c>
      <c r="EG519" s="2">
        <v>7</v>
      </c>
      <c r="EH519" s="2">
        <v>6.5</v>
      </c>
      <c r="EI519" s="2">
        <v>25</v>
      </c>
      <c r="EJ519" s="2">
        <v>25</v>
      </c>
      <c r="EK519" s="2">
        <v>25</v>
      </c>
      <c r="EL519" s="2">
        <v>25</v>
      </c>
      <c r="EM519" s="2">
        <v>20</v>
      </c>
      <c r="EN519" s="2">
        <v>20</v>
      </c>
      <c r="EO519" s="2">
        <v>25</v>
      </c>
      <c r="EP519" s="2">
        <v>25</v>
      </c>
      <c r="EQ519" s="2">
        <v>25</v>
      </c>
      <c r="ER519" s="2">
        <v>20</v>
      </c>
      <c r="ES519" s="2" t="s">
        <v>126</v>
      </c>
      <c r="ET519" s="2" t="s">
        <v>94</v>
      </c>
      <c r="EU519" s="2" t="s">
        <v>18</v>
      </c>
    </row>
    <row r="520" spans="1:151" x14ac:dyDescent="0.3">
      <c r="A520" s="2">
        <v>519</v>
      </c>
      <c r="B520" s="2">
        <v>3</v>
      </c>
      <c r="C520" s="2">
        <v>3</v>
      </c>
      <c r="D520" s="2">
        <v>15</v>
      </c>
      <c r="E520" s="2" t="s">
        <v>32</v>
      </c>
      <c r="F520" s="2" t="s">
        <v>33</v>
      </c>
      <c r="I520" s="2">
        <v>1</v>
      </c>
      <c r="J520" s="3">
        <v>43656</v>
      </c>
      <c r="K520" s="3">
        <v>44070</v>
      </c>
      <c r="L520" s="3" t="s">
        <v>190</v>
      </c>
      <c r="M520" s="7">
        <f t="shared" si="343"/>
        <v>414</v>
      </c>
      <c r="N520" s="7">
        <f t="shared" si="332"/>
        <v>13.8</v>
      </c>
      <c r="O520" s="3">
        <v>44116</v>
      </c>
      <c r="P520" s="7">
        <f>O:O-K:K</f>
        <v>46</v>
      </c>
      <c r="Q520" s="7">
        <f t="shared" si="333"/>
        <v>1.5333333333333334</v>
      </c>
      <c r="R520" s="2">
        <v>11</v>
      </c>
      <c r="S520" s="2">
        <v>322</v>
      </c>
      <c r="T520" s="2">
        <v>48.5</v>
      </c>
      <c r="U520" s="2">
        <v>10</v>
      </c>
      <c r="V520" s="2">
        <v>25</v>
      </c>
      <c r="W520" s="2">
        <v>9</v>
      </c>
      <c r="X520" s="2">
        <v>2</v>
      </c>
      <c r="Y520" s="2">
        <v>22</v>
      </c>
      <c r="Z520" s="2">
        <v>25.2</v>
      </c>
      <c r="AA520" s="2">
        <v>15.4</v>
      </c>
      <c r="AB520" s="2">
        <v>22</v>
      </c>
      <c r="AC520" s="2">
        <v>22.5</v>
      </c>
      <c r="AD520" s="2">
        <v>22.4</v>
      </c>
      <c r="AE520" s="2">
        <v>17</v>
      </c>
      <c r="AF520" s="2">
        <v>19.399999999999999</v>
      </c>
      <c r="AG520" s="2">
        <v>23.5</v>
      </c>
      <c r="AH520" s="2">
        <v>22.8</v>
      </c>
      <c r="AI520" s="2">
        <v>12</v>
      </c>
      <c r="AJ520" s="2">
        <v>13</v>
      </c>
      <c r="AK520" s="2">
        <v>9</v>
      </c>
      <c r="AL520" s="2">
        <v>12.8</v>
      </c>
      <c r="AM520" s="2">
        <v>12</v>
      </c>
      <c r="AN520" s="2">
        <v>12.8</v>
      </c>
      <c r="AO520" s="2">
        <v>10.4</v>
      </c>
      <c r="AP520" s="2">
        <v>12.4</v>
      </c>
      <c r="AQ520" s="2">
        <v>12</v>
      </c>
      <c r="AR520" s="2">
        <v>11.5</v>
      </c>
      <c r="AS520" s="2">
        <f t="shared" si="334"/>
        <v>11.790000000000001</v>
      </c>
      <c r="AT520" s="2">
        <f t="shared" si="335"/>
        <v>3.7547770700636942</v>
      </c>
      <c r="AU520" s="2">
        <v>145</v>
      </c>
      <c r="AV520" s="2">
        <v>184</v>
      </c>
      <c r="AW520" s="2">
        <v>147</v>
      </c>
      <c r="AX520" s="2">
        <v>149</v>
      </c>
      <c r="AY520" s="2">
        <v>146</v>
      </c>
      <c r="AZ520" s="2">
        <v>172</v>
      </c>
      <c r="BA520" s="2">
        <v>87</v>
      </c>
      <c r="BB520" s="2">
        <v>146</v>
      </c>
      <c r="BC520" s="2">
        <v>160</v>
      </c>
      <c r="BD520" s="2">
        <v>139</v>
      </c>
      <c r="BE520" s="2">
        <v>1</v>
      </c>
      <c r="BF520" s="2" t="s">
        <v>94</v>
      </c>
      <c r="BG520" s="2" t="s">
        <v>11</v>
      </c>
      <c r="BH520" s="3">
        <v>44220</v>
      </c>
      <c r="BI520" s="3" t="s">
        <v>188</v>
      </c>
      <c r="BJ520" s="3">
        <v>44363</v>
      </c>
      <c r="BK520" s="8">
        <f t="shared" si="336"/>
        <v>143</v>
      </c>
      <c r="BL520" s="8">
        <f t="shared" si="337"/>
        <v>4.7666666666666666</v>
      </c>
      <c r="BM520" s="8">
        <f t="shared" si="338"/>
        <v>247</v>
      </c>
      <c r="BN520" s="9">
        <f t="shared" si="286"/>
        <v>8.2333333333333325</v>
      </c>
      <c r="BO520" s="2">
        <v>354</v>
      </c>
      <c r="BP520" s="2">
        <v>53.6</v>
      </c>
      <c r="BQ520" s="2">
        <v>7</v>
      </c>
      <c r="BR520" s="2">
        <v>25.215</v>
      </c>
      <c r="BS520" s="2">
        <v>9</v>
      </c>
      <c r="BT520" s="2">
        <v>2</v>
      </c>
      <c r="BU520" s="2">
        <v>26.4</v>
      </c>
      <c r="BV520" s="2">
        <v>22.5</v>
      </c>
      <c r="BW520" s="2">
        <v>26.7</v>
      </c>
      <c r="BX520" s="2">
        <v>28.5</v>
      </c>
      <c r="BY520" s="2">
        <v>31.5</v>
      </c>
      <c r="BZ520" s="2">
        <v>26.6</v>
      </c>
      <c r="CA520" s="2">
        <v>24</v>
      </c>
      <c r="CB520" s="2">
        <v>28.4</v>
      </c>
      <c r="CC520" s="2">
        <v>23</v>
      </c>
      <c r="CD520" s="2">
        <v>19.5</v>
      </c>
      <c r="CE520" s="2">
        <v>13.2</v>
      </c>
      <c r="CF520" s="2">
        <v>13.6</v>
      </c>
      <c r="CG520" s="2">
        <v>13.3</v>
      </c>
      <c r="CH520" s="2">
        <v>12.6</v>
      </c>
      <c r="CI520" s="2">
        <v>14.2</v>
      </c>
      <c r="CJ520" s="2">
        <v>13.5</v>
      </c>
      <c r="CK520" s="2">
        <v>13.2</v>
      </c>
      <c r="CL520" s="2">
        <v>13.4</v>
      </c>
      <c r="CM520" s="2">
        <v>12</v>
      </c>
      <c r="CN520" s="2">
        <v>11</v>
      </c>
      <c r="CO520" s="2">
        <v>215</v>
      </c>
      <c r="CP520" s="2">
        <v>205</v>
      </c>
      <c r="CQ520" s="2">
        <v>220</v>
      </c>
      <c r="CR520" s="2">
        <v>230</v>
      </c>
      <c r="CS520" s="2">
        <v>265</v>
      </c>
      <c r="CT520" s="2">
        <v>225</v>
      </c>
      <c r="CU520" s="2">
        <v>190</v>
      </c>
      <c r="CV520" s="2">
        <v>235</v>
      </c>
      <c r="CW520" s="2">
        <v>150</v>
      </c>
      <c r="CX520" s="2">
        <v>100</v>
      </c>
      <c r="CY520" s="2" t="s">
        <v>126</v>
      </c>
      <c r="CZ520" s="2" t="s">
        <v>94</v>
      </c>
      <c r="DA520" s="2" t="s">
        <v>12</v>
      </c>
      <c r="DB520" s="3">
        <v>44469</v>
      </c>
      <c r="DC520" s="3" t="s">
        <v>191</v>
      </c>
      <c r="DD520" s="3">
        <v>44497</v>
      </c>
      <c r="DE520" s="8">
        <f t="shared" si="344"/>
        <v>28</v>
      </c>
      <c r="DF520" s="8">
        <f t="shared" si="345"/>
        <v>0.93333333333333335</v>
      </c>
      <c r="DG520" s="8">
        <f t="shared" si="346"/>
        <v>134</v>
      </c>
      <c r="DH520" s="9">
        <f t="shared" si="347"/>
        <v>4.4666666666666668</v>
      </c>
      <c r="DI520" s="2">
        <v>332</v>
      </c>
      <c r="DJ520" s="2">
        <v>52.5</v>
      </c>
      <c r="DK520" s="2">
        <v>8</v>
      </c>
      <c r="DL520" s="2">
        <v>6.8</v>
      </c>
      <c r="DM520" s="2">
        <v>8</v>
      </c>
      <c r="DN520" s="2">
        <v>1</v>
      </c>
      <c r="DO520" s="2">
        <v>24.4</v>
      </c>
      <c r="DP520" s="2">
        <v>22.5</v>
      </c>
      <c r="DQ520" s="2">
        <v>24.2</v>
      </c>
      <c r="DR520" s="2">
        <v>21.5</v>
      </c>
      <c r="DS520" s="2">
        <v>22</v>
      </c>
      <c r="DT520" s="2">
        <v>23.4</v>
      </c>
      <c r="DU520" s="2">
        <v>20.8</v>
      </c>
      <c r="DV520" s="2">
        <v>19.7</v>
      </c>
      <c r="DW520" s="2">
        <v>19</v>
      </c>
      <c r="DX520" s="2">
        <v>20.5</v>
      </c>
      <c r="DY520" s="2">
        <v>8</v>
      </c>
      <c r="DZ520" s="2">
        <v>8.5</v>
      </c>
      <c r="EA520" s="2">
        <v>8.5</v>
      </c>
      <c r="EB520" s="2">
        <v>8.4</v>
      </c>
      <c r="EC520" s="2">
        <v>8.8000000000000007</v>
      </c>
      <c r="ED520" s="2">
        <v>8</v>
      </c>
      <c r="EE520" s="2">
        <v>8.5</v>
      </c>
      <c r="EF520" s="2">
        <v>8.4</v>
      </c>
      <c r="EG520" s="2">
        <v>8.1999999999999993</v>
      </c>
      <c r="EH520" s="2">
        <v>8.5</v>
      </c>
      <c r="EI520" s="2">
        <v>70</v>
      </c>
      <c r="EJ520" s="2">
        <v>60</v>
      </c>
      <c r="EK520" s="2">
        <v>75</v>
      </c>
      <c r="EL520" s="2">
        <v>65</v>
      </c>
      <c r="EM520" s="2">
        <v>65</v>
      </c>
      <c r="EN520" s="2">
        <v>70</v>
      </c>
      <c r="EO520" s="2">
        <v>60</v>
      </c>
      <c r="EP520" s="2">
        <v>55</v>
      </c>
      <c r="EQ520" s="2">
        <v>50</v>
      </c>
      <c r="ER520" s="2">
        <v>55</v>
      </c>
      <c r="ES520" s="2" t="s">
        <v>126</v>
      </c>
      <c r="ET520" s="2" t="s">
        <v>94</v>
      </c>
      <c r="EU520" s="2" t="s">
        <v>18</v>
      </c>
    </row>
    <row r="521" spans="1:151" x14ac:dyDescent="0.3">
      <c r="A521" s="2">
        <v>520</v>
      </c>
      <c r="B521" s="2">
        <v>3</v>
      </c>
      <c r="C521" s="2">
        <v>1</v>
      </c>
      <c r="D521" s="2">
        <v>15</v>
      </c>
      <c r="E521" s="2" t="s">
        <v>36</v>
      </c>
      <c r="F521" s="2" t="s">
        <v>17</v>
      </c>
      <c r="G521" s="2" t="s">
        <v>10</v>
      </c>
      <c r="H521" s="2">
        <v>1</v>
      </c>
      <c r="J521" s="3">
        <v>44054</v>
      </c>
      <c r="K521" s="3">
        <v>44428</v>
      </c>
      <c r="L521" s="3" t="s">
        <v>190</v>
      </c>
      <c r="M521" s="7">
        <f t="shared" si="343"/>
        <v>374</v>
      </c>
      <c r="N521" s="7">
        <f t="shared" si="332"/>
        <v>12.466666666666667</v>
      </c>
      <c r="O521" s="3">
        <v>44497</v>
      </c>
      <c r="P521" s="7">
        <f>O:O-K:K</f>
        <v>69</v>
      </c>
      <c r="Q521" s="7">
        <f t="shared" si="333"/>
        <v>2.2999999999999998</v>
      </c>
      <c r="R521" s="2">
        <v>18</v>
      </c>
      <c r="S521" s="2">
        <v>350</v>
      </c>
      <c r="T521" s="2">
        <v>32</v>
      </c>
      <c r="U521" s="2">
        <v>8</v>
      </c>
      <c r="V521" s="2">
        <v>2.8849999999999998</v>
      </c>
      <c r="W521" s="2">
        <v>9</v>
      </c>
      <c r="X521" s="2">
        <v>1</v>
      </c>
      <c r="Y521" s="2">
        <v>16</v>
      </c>
      <c r="Z521" s="2">
        <v>14.7</v>
      </c>
      <c r="AA521" s="2">
        <v>13</v>
      </c>
      <c r="AB521" s="2">
        <v>12</v>
      </c>
      <c r="AC521" s="2">
        <v>13</v>
      </c>
      <c r="AD521" s="2">
        <v>13.7</v>
      </c>
      <c r="AE521" s="2">
        <v>13.5</v>
      </c>
      <c r="AF521" s="2">
        <v>13.7</v>
      </c>
      <c r="AG521" s="2">
        <v>11.8</v>
      </c>
      <c r="AH521" s="2">
        <v>11.5</v>
      </c>
      <c r="AI521" s="2">
        <v>6.4</v>
      </c>
      <c r="AJ521" s="2">
        <v>5.6</v>
      </c>
      <c r="AK521" s="2">
        <v>6</v>
      </c>
      <c r="AL521" s="2">
        <v>5.8</v>
      </c>
      <c r="AM521" s="2">
        <v>5.8</v>
      </c>
      <c r="AN521" s="2">
        <v>5.4</v>
      </c>
      <c r="AO521" s="2">
        <v>6</v>
      </c>
      <c r="AP521" s="2">
        <v>5.4</v>
      </c>
      <c r="AQ521" s="2">
        <v>5.5</v>
      </c>
      <c r="AR521" s="2">
        <v>5.4</v>
      </c>
      <c r="AS521" s="2">
        <f t="shared" si="334"/>
        <v>5.7299999999999995</v>
      </c>
      <c r="AT521" s="2">
        <f t="shared" si="335"/>
        <v>1.8248407643312099</v>
      </c>
      <c r="AU521" s="2">
        <v>30</v>
      </c>
      <c r="AV521" s="2">
        <v>25</v>
      </c>
      <c r="AW521" s="2">
        <v>25</v>
      </c>
      <c r="AX521" s="2">
        <v>20</v>
      </c>
      <c r="AY521" s="2">
        <v>25</v>
      </c>
      <c r="AZ521" s="2">
        <v>30</v>
      </c>
      <c r="BA521" s="2">
        <v>25</v>
      </c>
      <c r="BB521" s="2">
        <v>25</v>
      </c>
      <c r="BC521" s="2">
        <v>20</v>
      </c>
      <c r="BD521" s="2">
        <v>20</v>
      </c>
      <c r="BE521" s="2" t="s">
        <v>123</v>
      </c>
      <c r="BF521" s="2" t="s">
        <v>94</v>
      </c>
      <c r="BG521" s="2" t="s">
        <v>11</v>
      </c>
      <c r="BH521" s="3"/>
    </row>
    <row r="522" spans="1:151" x14ac:dyDescent="0.3">
      <c r="A522" s="2">
        <v>521</v>
      </c>
      <c r="B522" s="2">
        <v>3</v>
      </c>
      <c r="C522" s="2">
        <v>2</v>
      </c>
      <c r="D522" s="2">
        <v>15</v>
      </c>
      <c r="E522" s="2" t="s">
        <v>36</v>
      </c>
      <c r="F522" s="2" t="s">
        <v>17</v>
      </c>
      <c r="G522" s="2" t="s">
        <v>10</v>
      </c>
      <c r="H522" s="2">
        <v>1</v>
      </c>
      <c r="J522" s="3">
        <v>43688</v>
      </c>
      <c r="K522" s="3">
        <v>44141</v>
      </c>
      <c r="L522" s="3" t="s">
        <v>192</v>
      </c>
      <c r="M522" s="7">
        <f t="shared" si="343"/>
        <v>453</v>
      </c>
      <c r="N522" s="7">
        <f t="shared" si="332"/>
        <v>15.1</v>
      </c>
      <c r="R522" s="2">
        <v>14</v>
      </c>
      <c r="S522" s="2">
        <v>374</v>
      </c>
      <c r="T522" s="2">
        <v>38.6</v>
      </c>
      <c r="U522" s="2">
        <v>8</v>
      </c>
      <c r="AS522" s="2" t="e">
        <f t="shared" si="334"/>
        <v>#DIV/0!</v>
      </c>
      <c r="AT522" s="2" t="e">
        <f t="shared" si="335"/>
        <v>#DIV/0!</v>
      </c>
      <c r="BH522" s="3">
        <v>44230</v>
      </c>
      <c r="BI522" s="3" t="s">
        <v>188</v>
      </c>
      <c r="BJ522" s="3">
        <v>44524</v>
      </c>
      <c r="BK522" s="8">
        <f t="shared" si="336"/>
        <v>294</v>
      </c>
      <c r="BL522" s="8">
        <f t="shared" si="337"/>
        <v>9.8000000000000007</v>
      </c>
      <c r="BO522" s="2">
        <v>296</v>
      </c>
      <c r="BP522" s="2">
        <v>28</v>
      </c>
      <c r="BQ522" s="2">
        <v>4</v>
      </c>
      <c r="BR522" s="2">
        <v>6.36</v>
      </c>
      <c r="BS522" s="2">
        <v>8</v>
      </c>
      <c r="BT522" s="2">
        <v>2</v>
      </c>
      <c r="BU522" s="2">
        <v>14</v>
      </c>
      <c r="BV522" s="2">
        <v>14.5</v>
      </c>
      <c r="BW522" s="2">
        <v>14</v>
      </c>
      <c r="BX522" s="2">
        <v>13.8</v>
      </c>
      <c r="BY522" s="2">
        <v>15</v>
      </c>
      <c r="BZ522" s="2">
        <v>13.5</v>
      </c>
      <c r="CA522" s="2">
        <v>15</v>
      </c>
      <c r="CB522" s="2">
        <v>13.6</v>
      </c>
      <c r="CC522" s="2">
        <v>13</v>
      </c>
      <c r="CD522" s="2">
        <v>14.6</v>
      </c>
      <c r="CE522" s="2">
        <v>9.8000000000000007</v>
      </c>
      <c r="CF522" s="2">
        <v>9.6</v>
      </c>
      <c r="CG522" s="2">
        <v>9.8000000000000007</v>
      </c>
      <c r="CH522" s="2">
        <v>9.5</v>
      </c>
      <c r="CI522" s="2">
        <v>9.1999999999999993</v>
      </c>
      <c r="CJ522" s="2">
        <v>9.6</v>
      </c>
      <c r="CK522" s="2">
        <v>9.5</v>
      </c>
      <c r="CL522" s="2">
        <v>8.1999999999999993</v>
      </c>
      <c r="CM522" s="2">
        <v>8.6999999999999993</v>
      </c>
      <c r="CN522" s="2">
        <v>8</v>
      </c>
      <c r="CO522" s="2">
        <v>60</v>
      </c>
      <c r="CP522" s="2">
        <v>65</v>
      </c>
      <c r="CQ522" s="2">
        <v>65</v>
      </c>
      <c r="CR522" s="2">
        <v>55</v>
      </c>
      <c r="CS522" s="2">
        <v>60</v>
      </c>
      <c r="CT522" s="2">
        <v>60</v>
      </c>
      <c r="CU522" s="2">
        <v>65</v>
      </c>
      <c r="CV522" s="2">
        <v>45</v>
      </c>
      <c r="CW522" s="2">
        <v>45</v>
      </c>
      <c r="CX522" s="2">
        <v>50</v>
      </c>
      <c r="CY522" s="2" t="s">
        <v>123</v>
      </c>
      <c r="CZ522" s="2" t="s">
        <v>94</v>
      </c>
      <c r="DA522" s="2" t="s">
        <v>12</v>
      </c>
    </row>
    <row r="523" spans="1:151" x14ac:dyDescent="0.3">
      <c r="A523" s="2">
        <v>522</v>
      </c>
      <c r="B523" s="2">
        <v>3</v>
      </c>
      <c r="C523" s="2">
        <v>3</v>
      </c>
      <c r="D523" s="2">
        <v>15</v>
      </c>
      <c r="E523" s="2" t="s">
        <v>36</v>
      </c>
      <c r="F523" s="2" t="s">
        <v>17</v>
      </c>
      <c r="G523" s="2" t="s">
        <v>10</v>
      </c>
      <c r="H523" s="2">
        <v>1</v>
      </c>
      <c r="J523" s="3">
        <v>43688</v>
      </c>
      <c r="K523" s="3">
        <v>44239</v>
      </c>
      <c r="L523" s="3" t="s">
        <v>188</v>
      </c>
      <c r="M523" s="7">
        <f t="shared" si="343"/>
        <v>551</v>
      </c>
      <c r="N523" s="7">
        <f t="shared" si="332"/>
        <v>18.366666666666667</v>
      </c>
      <c r="O523" s="3">
        <v>44459</v>
      </c>
      <c r="P523" s="7">
        <f>O:O-K:K</f>
        <v>220</v>
      </c>
      <c r="Q523" s="7">
        <f t="shared" si="333"/>
        <v>7.333333333333333</v>
      </c>
      <c r="R523" s="2">
        <v>11</v>
      </c>
      <c r="S523" s="2">
        <v>326</v>
      </c>
      <c r="T523" s="2">
        <v>37.200000000000003</v>
      </c>
      <c r="U523" s="2">
        <v>17</v>
      </c>
      <c r="V523" s="2">
        <v>6.415</v>
      </c>
      <c r="W523" s="2">
        <v>9</v>
      </c>
      <c r="X523" s="2">
        <v>2</v>
      </c>
      <c r="Y523" s="2">
        <v>20.3</v>
      </c>
      <c r="Z523" s="2">
        <v>20</v>
      </c>
      <c r="AA523" s="2">
        <v>18</v>
      </c>
      <c r="AB523" s="2">
        <v>18.5</v>
      </c>
      <c r="AC523" s="2">
        <v>16.5</v>
      </c>
      <c r="AD523" s="2">
        <v>17.8</v>
      </c>
      <c r="AE523" s="2">
        <v>17.5</v>
      </c>
      <c r="AF523" s="2">
        <v>19.5</v>
      </c>
      <c r="AG523" s="2">
        <v>15.6</v>
      </c>
      <c r="AH523" s="2">
        <v>14.5</v>
      </c>
      <c r="AI523" s="2">
        <v>7.8</v>
      </c>
      <c r="AJ523" s="2">
        <v>8.5</v>
      </c>
      <c r="AK523" s="2">
        <v>8.1999999999999993</v>
      </c>
      <c r="AL523" s="2">
        <v>7.6</v>
      </c>
      <c r="AM523" s="2">
        <v>8.4</v>
      </c>
      <c r="AN523" s="2">
        <v>7.5</v>
      </c>
      <c r="AO523" s="2">
        <v>8.5</v>
      </c>
      <c r="AP523" s="2">
        <v>7.5</v>
      </c>
      <c r="AQ523" s="2">
        <v>6.8</v>
      </c>
      <c r="AR523" s="2">
        <v>8</v>
      </c>
      <c r="AS523" s="2">
        <f t="shared" si="334"/>
        <v>7.88</v>
      </c>
      <c r="AT523" s="2">
        <f t="shared" si="335"/>
        <v>2.5095541401273884</v>
      </c>
      <c r="AU523" s="2">
        <v>65</v>
      </c>
      <c r="AV523" s="2">
        <v>70</v>
      </c>
      <c r="AW523" s="2">
        <v>65</v>
      </c>
      <c r="AX523" s="2">
        <v>60</v>
      </c>
      <c r="AY523" s="2">
        <v>60</v>
      </c>
      <c r="AZ523" s="2">
        <v>65</v>
      </c>
      <c r="BA523" s="2">
        <v>65</v>
      </c>
      <c r="BB523" s="2">
        <v>75</v>
      </c>
      <c r="BC523" s="2">
        <v>55</v>
      </c>
      <c r="BD523" s="2">
        <v>50</v>
      </c>
      <c r="BE523" s="2" t="s">
        <v>126</v>
      </c>
      <c r="BF523" s="2" t="s">
        <v>94</v>
      </c>
      <c r="BG523" s="2" t="s">
        <v>11</v>
      </c>
      <c r="BH523" s="3"/>
    </row>
    <row r="524" spans="1:151" x14ac:dyDescent="0.3">
      <c r="A524" s="2">
        <v>523</v>
      </c>
      <c r="B524" s="2">
        <v>3</v>
      </c>
      <c r="C524" s="2">
        <v>1</v>
      </c>
      <c r="D524" s="2">
        <v>15</v>
      </c>
      <c r="E524" s="2" t="s">
        <v>20</v>
      </c>
      <c r="F524" s="2" t="s">
        <v>17</v>
      </c>
      <c r="G524" s="2" t="s">
        <v>15</v>
      </c>
      <c r="H524" s="2">
        <v>1</v>
      </c>
      <c r="J524" s="3">
        <v>43688</v>
      </c>
      <c r="AS524" s="2" t="e">
        <f t="shared" si="334"/>
        <v>#DIV/0!</v>
      </c>
      <c r="AT524" s="2" t="e">
        <f t="shared" si="335"/>
        <v>#DIV/0!</v>
      </c>
      <c r="BH524" s="3"/>
    </row>
    <row r="525" spans="1:151" x14ac:dyDescent="0.3">
      <c r="A525" s="2">
        <v>524</v>
      </c>
      <c r="B525" s="2">
        <v>3</v>
      </c>
      <c r="C525" s="2">
        <v>2</v>
      </c>
      <c r="D525" s="2">
        <v>15</v>
      </c>
      <c r="E525" s="2" t="s">
        <v>20</v>
      </c>
      <c r="F525" s="2" t="s">
        <v>17</v>
      </c>
      <c r="G525" s="2" t="s">
        <v>15</v>
      </c>
      <c r="H525" s="2">
        <v>1</v>
      </c>
      <c r="J525" s="3">
        <v>43688</v>
      </c>
      <c r="K525" s="3">
        <v>44046</v>
      </c>
      <c r="L525" s="3" t="s">
        <v>190</v>
      </c>
      <c r="M525" s="7">
        <f>K:K-J:J</f>
        <v>358</v>
      </c>
      <c r="N525" s="7">
        <f t="shared" si="332"/>
        <v>11.933333333333334</v>
      </c>
      <c r="O525" s="3">
        <v>44244</v>
      </c>
      <c r="P525" s="7">
        <f>O:O-K:K</f>
        <v>198</v>
      </c>
      <c r="Q525" s="7">
        <f t="shared" si="333"/>
        <v>6.6</v>
      </c>
      <c r="R525" s="2">
        <v>5</v>
      </c>
      <c r="S525" s="2">
        <v>184</v>
      </c>
      <c r="T525" s="2">
        <v>24.3</v>
      </c>
      <c r="U525" s="2">
        <v>16</v>
      </c>
      <c r="V525" s="2">
        <v>0.36</v>
      </c>
      <c r="W525" s="2">
        <v>8</v>
      </c>
      <c r="X525" s="2">
        <v>2</v>
      </c>
      <c r="Y525" s="2">
        <v>7</v>
      </c>
      <c r="Z525" s="2">
        <v>6</v>
      </c>
      <c r="AA525" s="2">
        <v>6.7</v>
      </c>
      <c r="AB525" s="2">
        <v>7</v>
      </c>
      <c r="AC525" s="2">
        <v>6</v>
      </c>
      <c r="AD525" s="2">
        <v>4</v>
      </c>
      <c r="AE525" s="2">
        <v>6.5</v>
      </c>
      <c r="AF525" s="2">
        <v>6</v>
      </c>
      <c r="AG525" s="2">
        <v>5.7</v>
      </c>
      <c r="AH525" s="2">
        <v>3</v>
      </c>
      <c r="AI525" s="2">
        <v>3.8</v>
      </c>
      <c r="AJ525" s="2">
        <v>3.6</v>
      </c>
      <c r="AK525" s="2">
        <v>4</v>
      </c>
      <c r="AL525" s="2">
        <v>3.5</v>
      </c>
      <c r="AM525" s="2">
        <v>3.8</v>
      </c>
      <c r="AN525" s="2">
        <v>2.2000000000000002</v>
      </c>
      <c r="AO525" s="2">
        <v>4.2</v>
      </c>
      <c r="AP525" s="2">
        <v>3.5</v>
      </c>
      <c r="AQ525" s="2">
        <v>4</v>
      </c>
      <c r="AR525" s="2">
        <v>1.8</v>
      </c>
      <c r="AS525" s="2">
        <f t="shared" si="334"/>
        <v>3.4399999999999991</v>
      </c>
      <c r="AT525" s="2">
        <f t="shared" si="335"/>
        <v>1.0955414012738851</v>
      </c>
      <c r="AU525" s="2">
        <v>4</v>
      </c>
      <c r="AV525" s="2">
        <v>3</v>
      </c>
      <c r="AW525" s="2">
        <v>4</v>
      </c>
      <c r="AX525" s="2">
        <v>4</v>
      </c>
      <c r="AY525" s="2">
        <v>3</v>
      </c>
      <c r="AZ525" s="2">
        <v>2</v>
      </c>
      <c r="BA525" s="2">
        <v>5</v>
      </c>
      <c r="BB525" s="2">
        <v>4</v>
      </c>
      <c r="BC525" s="2">
        <v>3</v>
      </c>
      <c r="BD525" s="2">
        <v>1</v>
      </c>
      <c r="BE525" s="2">
        <v>1</v>
      </c>
      <c r="BF525" s="2" t="s">
        <v>94</v>
      </c>
      <c r="BG525" s="2" t="s">
        <v>11</v>
      </c>
      <c r="BH525" s="3">
        <v>44256</v>
      </c>
      <c r="BI525" s="3" t="s">
        <v>189</v>
      </c>
      <c r="BJ525" s="3">
        <v>44480</v>
      </c>
      <c r="BK525" s="8">
        <f t="shared" si="336"/>
        <v>224</v>
      </c>
      <c r="BL525" s="8">
        <f t="shared" si="337"/>
        <v>7.4666666666666668</v>
      </c>
      <c r="BM525" s="8">
        <f t="shared" si="338"/>
        <v>236</v>
      </c>
      <c r="BN525" s="9">
        <f t="shared" ref="BN525:BN586" si="348">BM:BM/30</f>
        <v>7.8666666666666663</v>
      </c>
      <c r="BO525" s="2">
        <v>184</v>
      </c>
      <c r="BP525" s="2">
        <v>27</v>
      </c>
      <c r="BQ525" s="2">
        <v>5</v>
      </c>
      <c r="BR525" s="2">
        <v>0.84499999999999997</v>
      </c>
      <c r="BS525" s="2">
        <v>7</v>
      </c>
      <c r="BT525" s="2">
        <v>2</v>
      </c>
      <c r="BU525" s="2">
        <v>8</v>
      </c>
      <c r="BV525" s="2">
        <v>7</v>
      </c>
      <c r="BW525" s="2">
        <v>8.1999999999999993</v>
      </c>
      <c r="BX525" s="2">
        <v>6.2</v>
      </c>
      <c r="BY525" s="2">
        <v>7</v>
      </c>
      <c r="BZ525" s="2">
        <v>7.8</v>
      </c>
      <c r="CA525" s="2">
        <v>7.6</v>
      </c>
      <c r="CB525" s="2">
        <v>6.5</v>
      </c>
      <c r="CC525" s="2">
        <v>6.5</v>
      </c>
      <c r="CD525" s="2">
        <v>7.3</v>
      </c>
      <c r="CE525" s="2">
        <v>4.2</v>
      </c>
      <c r="CF525" s="2">
        <v>3.8</v>
      </c>
      <c r="CG525" s="2">
        <v>5</v>
      </c>
      <c r="CH525" s="2">
        <v>4.8</v>
      </c>
      <c r="CI525" s="2">
        <v>3.6</v>
      </c>
      <c r="CJ525" s="2">
        <v>4.2</v>
      </c>
      <c r="CK525" s="2">
        <v>4.3</v>
      </c>
      <c r="CL525" s="2">
        <v>3.8</v>
      </c>
      <c r="CM525" s="2">
        <v>3.7</v>
      </c>
      <c r="CN525" s="2">
        <v>3.8</v>
      </c>
      <c r="CO525" s="2">
        <v>5</v>
      </c>
      <c r="CP525" s="2">
        <v>5</v>
      </c>
      <c r="CQ525" s="2">
        <v>10</v>
      </c>
      <c r="CR525" s="2">
        <v>5</v>
      </c>
      <c r="CS525" s="2">
        <v>5</v>
      </c>
      <c r="CT525" s="2">
        <v>5</v>
      </c>
      <c r="CU525" s="2">
        <v>5</v>
      </c>
      <c r="CV525" s="2">
        <v>5</v>
      </c>
      <c r="CW525" s="2">
        <v>5</v>
      </c>
      <c r="CX525" s="2">
        <v>5</v>
      </c>
      <c r="CY525" s="2" t="s">
        <v>123</v>
      </c>
      <c r="CZ525" s="2" t="s">
        <v>94</v>
      </c>
      <c r="DA525" s="2" t="s">
        <v>12</v>
      </c>
      <c r="DI525" s="2">
        <v>294</v>
      </c>
      <c r="DJ525" s="2">
        <v>39.6</v>
      </c>
      <c r="DK525" s="2">
        <v>5</v>
      </c>
      <c r="DL525" s="2">
        <v>0.91</v>
      </c>
      <c r="DM525" s="2">
        <v>8</v>
      </c>
      <c r="DN525" s="2">
        <v>2</v>
      </c>
      <c r="DO525" s="2">
        <v>9</v>
      </c>
      <c r="DP525" s="2">
        <v>10.3</v>
      </c>
      <c r="DQ525" s="2">
        <v>9</v>
      </c>
      <c r="DR525" s="2">
        <v>9.8000000000000007</v>
      </c>
      <c r="DS525" s="2">
        <v>10</v>
      </c>
      <c r="DT525" s="2">
        <v>10.199999999999999</v>
      </c>
      <c r="DU525" s="2">
        <v>9.5</v>
      </c>
      <c r="DV525" s="2">
        <v>11</v>
      </c>
      <c r="DW525" s="2">
        <v>9.6</v>
      </c>
      <c r="DX525" s="2">
        <v>9.1999999999999993</v>
      </c>
      <c r="DY525" s="2">
        <v>4.5</v>
      </c>
      <c r="DZ525" s="2">
        <v>4.5</v>
      </c>
      <c r="EA525" s="2">
        <v>4.2</v>
      </c>
      <c r="EB525" s="2">
        <v>4</v>
      </c>
      <c r="EC525" s="2">
        <v>4</v>
      </c>
      <c r="ED525" s="2">
        <v>4.7</v>
      </c>
      <c r="EE525" s="2">
        <v>4</v>
      </c>
      <c r="EF525" s="2">
        <v>4</v>
      </c>
      <c r="EG525" s="2">
        <v>4.3</v>
      </c>
      <c r="EH525" s="2">
        <v>4</v>
      </c>
      <c r="EI525" s="2">
        <v>5</v>
      </c>
      <c r="EJ525" s="2">
        <v>10</v>
      </c>
      <c r="EK525" s="2">
        <v>5</v>
      </c>
      <c r="EL525" s="2">
        <v>5</v>
      </c>
      <c r="EM525" s="2">
        <v>5</v>
      </c>
      <c r="EN525" s="2">
        <v>5</v>
      </c>
      <c r="EO525" s="2">
        <v>5</v>
      </c>
      <c r="EP525" s="2">
        <v>10</v>
      </c>
      <c r="EQ525" s="2">
        <v>5</v>
      </c>
      <c r="ER525" s="2">
        <v>5</v>
      </c>
      <c r="ES525" s="2">
        <v>1</v>
      </c>
      <c r="ET525" s="2" t="s">
        <v>94</v>
      </c>
      <c r="EU525" s="2" t="s">
        <v>18</v>
      </c>
    </row>
    <row r="526" spans="1:151" x14ac:dyDescent="0.3">
      <c r="A526" s="2">
        <v>525</v>
      </c>
      <c r="B526" s="2">
        <v>3</v>
      </c>
      <c r="C526" s="2">
        <v>3</v>
      </c>
      <c r="D526" s="2">
        <v>15</v>
      </c>
      <c r="E526" s="2" t="s">
        <v>20</v>
      </c>
      <c r="F526" s="2" t="s">
        <v>17</v>
      </c>
      <c r="G526" s="2" t="s">
        <v>15</v>
      </c>
      <c r="H526" s="2">
        <v>1</v>
      </c>
      <c r="J526" s="3">
        <v>43872</v>
      </c>
      <c r="K526" s="3">
        <v>44276</v>
      </c>
      <c r="L526" s="3" t="s">
        <v>188</v>
      </c>
      <c r="M526" s="7">
        <f>K:K-J:J</f>
        <v>404</v>
      </c>
      <c r="N526" s="7">
        <f t="shared" si="332"/>
        <v>13.466666666666667</v>
      </c>
      <c r="O526" s="3">
        <v>44529</v>
      </c>
      <c r="P526" s="7">
        <f>O:O-K:K</f>
        <v>253</v>
      </c>
      <c r="Q526" s="7">
        <f t="shared" si="333"/>
        <v>8.4333333333333336</v>
      </c>
      <c r="R526" s="2">
        <v>5</v>
      </c>
      <c r="S526" s="2">
        <v>204</v>
      </c>
      <c r="T526" s="2">
        <v>24.4</v>
      </c>
      <c r="U526" s="2">
        <v>3</v>
      </c>
      <c r="V526" s="2">
        <v>2.92</v>
      </c>
      <c r="W526" s="2">
        <v>7</v>
      </c>
      <c r="X526" s="2">
        <v>2</v>
      </c>
      <c r="Y526" s="2">
        <v>12</v>
      </c>
      <c r="Z526" s="2">
        <v>12</v>
      </c>
      <c r="AA526" s="2">
        <v>13.4</v>
      </c>
      <c r="AB526" s="2">
        <v>11.7</v>
      </c>
      <c r="AC526" s="2">
        <v>11.5</v>
      </c>
      <c r="AD526" s="2">
        <v>13.3</v>
      </c>
      <c r="AE526" s="2">
        <v>12</v>
      </c>
      <c r="AF526" s="2">
        <v>12.5</v>
      </c>
      <c r="AG526" s="2">
        <v>13</v>
      </c>
      <c r="AH526" s="2">
        <v>12.7</v>
      </c>
      <c r="AI526" s="2">
        <v>7.3</v>
      </c>
      <c r="AJ526" s="2">
        <v>7.5</v>
      </c>
      <c r="AK526" s="2">
        <v>7.4</v>
      </c>
      <c r="AL526" s="2">
        <v>7.8</v>
      </c>
      <c r="AM526" s="2">
        <v>7.4</v>
      </c>
      <c r="AN526" s="2">
        <v>7.5</v>
      </c>
      <c r="AO526" s="2">
        <v>7.4</v>
      </c>
      <c r="AP526" s="2">
        <v>7.5</v>
      </c>
      <c r="AQ526" s="2">
        <v>7.4</v>
      </c>
      <c r="AR526" s="2">
        <v>7.3</v>
      </c>
      <c r="AS526" s="2">
        <f t="shared" si="334"/>
        <v>7.45</v>
      </c>
      <c r="AT526" s="2">
        <f t="shared" si="335"/>
        <v>2.3726114649681529</v>
      </c>
      <c r="AU526" s="2">
        <v>30</v>
      </c>
      <c r="AV526" s="2">
        <v>35</v>
      </c>
      <c r="AW526" s="2">
        <v>35</v>
      </c>
      <c r="AX526" s="2">
        <v>40</v>
      </c>
      <c r="AY526" s="2">
        <v>30</v>
      </c>
      <c r="AZ526" s="2">
        <v>40</v>
      </c>
      <c r="BA526" s="2">
        <v>30</v>
      </c>
      <c r="BB526" s="2">
        <v>35</v>
      </c>
      <c r="BC526" s="2">
        <v>35</v>
      </c>
      <c r="BD526" s="2">
        <v>30</v>
      </c>
      <c r="BE526" s="2" t="s">
        <v>123</v>
      </c>
      <c r="BF526" s="2" t="s">
        <v>94</v>
      </c>
      <c r="BG526" s="2" t="s">
        <v>11</v>
      </c>
      <c r="BH526" s="3">
        <v>44447</v>
      </c>
      <c r="BI526" s="3" t="s">
        <v>191</v>
      </c>
      <c r="BJ526" s="3">
        <v>44581</v>
      </c>
      <c r="BK526" s="8">
        <f t="shared" si="336"/>
        <v>134</v>
      </c>
      <c r="BL526" s="8">
        <f t="shared" si="337"/>
        <v>4.4666666666666668</v>
      </c>
      <c r="BM526" s="8">
        <f t="shared" si="338"/>
        <v>52</v>
      </c>
      <c r="BN526" s="9">
        <f t="shared" si="348"/>
        <v>1.7333333333333334</v>
      </c>
      <c r="BO526" s="2">
        <v>249</v>
      </c>
      <c r="BP526" s="2">
        <v>25</v>
      </c>
      <c r="BQ526" s="2">
        <v>8</v>
      </c>
      <c r="BR526" s="2">
        <v>1.375</v>
      </c>
      <c r="BS526" s="2">
        <v>8</v>
      </c>
      <c r="BT526" s="2">
        <v>1</v>
      </c>
      <c r="BU526" s="2">
        <v>9.6</v>
      </c>
      <c r="BV526" s="2">
        <v>9.3000000000000007</v>
      </c>
      <c r="BW526" s="2">
        <v>10.5</v>
      </c>
      <c r="BX526" s="2">
        <v>9</v>
      </c>
      <c r="BY526" s="2">
        <v>12.2</v>
      </c>
      <c r="BZ526" s="2">
        <v>10</v>
      </c>
      <c r="CA526" s="2">
        <v>10</v>
      </c>
      <c r="CB526" s="2">
        <v>10.199999999999999</v>
      </c>
      <c r="CC526" s="2">
        <v>9.6</v>
      </c>
      <c r="CD526" s="2">
        <v>9.5</v>
      </c>
      <c r="CE526" s="2">
        <v>5</v>
      </c>
      <c r="CF526" s="2">
        <v>5.4</v>
      </c>
      <c r="CG526" s="2">
        <v>5.2</v>
      </c>
      <c r="CH526" s="2">
        <v>5.4</v>
      </c>
      <c r="CI526" s="2">
        <v>5.7</v>
      </c>
      <c r="CJ526" s="2">
        <v>5</v>
      </c>
      <c r="CK526" s="2">
        <v>5.3</v>
      </c>
      <c r="CL526" s="2">
        <v>5.4</v>
      </c>
      <c r="CM526" s="2">
        <v>5.4</v>
      </c>
      <c r="CN526" s="2">
        <v>5.3</v>
      </c>
      <c r="CO526" s="2">
        <v>10</v>
      </c>
      <c r="CP526" s="2">
        <v>10</v>
      </c>
      <c r="CQ526" s="2">
        <v>10</v>
      </c>
      <c r="CR526" s="2">
        <v>10</v>
      </c>
      <c r="CS526" s="2">
        <v>15</v>
      </c>
      <c r="CT526" s="2">
        <v>10</v>
      </c>
      <c r="CU526" s="2">
        <v>10</v>
      </c>
      <c r="CV526" s="2">
        <v>10</v>
      </c>
      <c r="CW526" s="2">
        <v>10</v>
      </c>
      <c r="CX526" s="2">
        <v>10</v>
      </c>
      <c r="CY526" s="2" t="s">
        <v>124</v>
      </c>
      <c r="CZ526" s="2" t="s">
        <v>94</v>
      </c>
      <c r="DA526" s="2" t="s">
        <v>12</v>
      </c>
    </row>
    <row r="527" spans="1:151" x14ac:dyDescent="0.3">
      <c r="A527" s="2">
        <v>526</v>
      </c>
      <c r="B527" s="2">
        <v>3</v>
      </c>
      <c r="C527" s="2">
        <v>1</v>
      </c>
      <c r="D527" s="2">
        <v>15</v>
      </c>
      <c r="E527" s="2" t="s">
        <v>35</v>
      </c>
      <c r="F527" s="2" t="s">
        <v>17</v>
      </c>
      <c r="G527" s="2" t="s">
        <v>15</v>
      </c>
      <c r="H527" s="2">
        <v>1</v>
      </c>
      <c r="J527" s="3">
        <v>43104</v>
      </c>
      <c r="O527" s="3">
        <v>43851</v>
      </c>
      <c r="R527" s="2">
        <v>9</v>
      </c>
      <c r="S527" s="2">
        <v>145</v>
      </c>
      <c r="T527" s="2">
        <v>20.7</v>
      </c>
      <c r="U527" s="2">
        <v>8</v>
      </c>
      <c r="V527" s="2">
        <v>0.623</v>
      </c>
      <c r="W527" s="2">
        <v>5</v>
      </c>
      <c r="X527" s="2">
        <v>1</v>
      </c>
      <c r="Y527" s="2">
        <v>5.4</v>
      </c>
      <c r="Z527" s="2">
        <v>7.3</v>
      </c>
      <c r="AA527" s="2">
        <v>5.7</v>
      </c>
      <c r="AB527" s="2">
        <v>7.4</v>
      </c>
      <c r="AC527" s="2">
        <v>6.8</v>
      </c>
      <c r="AD527" s="2">
        <v>7.4</v>
      </c>
      <c r="AE527" s="2">
        <v>6.2</v>
      </c>
      <c r="AF527" s="2">
        <v>8.4</v>
      </c>
      <c r="AG527" s="2">
        <v>8</v>
      </c>
      <c r="AH527" s="2">
        <v>6.2</v>
      </c>
      <c r="AI527" s="2">
        <v>5</v>
      </c>
      <c r="AJ527" s="2">
        <v>5.4</v>
      </c>
      <c r="AK527" s="2">
        <v>6</v>
      </c>
      <c r="AL527" s="2">
        <v>4.8</v>
      </c>
      <c r="AM527" s="2">
        <v>5.2</v>
      </c>
      <c r="AN527" s="2">
        <v>5.8</v>
      </c>
      <c r="AO527" s="2">
        <v>4.5</v>
      </c>
      <c r="AP527" s="2">
        <v>6.5</v>
      </c>
      <c r="AQ527" s="2">
        <v>5.8</v>
      </c>
      <c r="AR527" s="2">
        <v>4.3</v>
      </c>
      <c r="AS527" s="2">
        <f t="shared" si="334"/>
        <v>5.3299999999999992</v>
      </c>
      <c r="AT527" s="2">
        <f t="shared" si="335"/>
        <v>1.6974522292993628</v>
      </c>
      <c r="AU527" s="2">
        <v>5</v>
      </c>
      <c r="AV527" s="2">
        <v>6</v>
      </c>
      <c r="AW527" s="2">
        <v>6</v>
      </c>
      <c r="AX527" s="2">
        <v>7</v>
      </c>
      <c r="AY527" s="2">
        <v>7</v>
      </c>
      <c r="AZ527" s="2">
        <v>8</v>
      </c>
      <c r="BA527" s="2">
        <v>5</v>
      </c>
      <c r="BB527" s="2">
        <v>13</v>
      </c>
      <c r="BC527" s="2">
        <v>10</v>
      </c>
      <c r="BD527" s="2">
        <v>6</v>
      </c>
      <c r="BG527" s="2" t="s">
        <v>11</v>
      </c>
      <c r="BH527" s="3">
        <v>43891</v>
      </c>
      <c r="BI527" s="3" t="s">
        <v>189</v>
      </c>
      <c r="BJ527" s="3">
        <v>44244</v>
      </c>
      <c r="BK527" s="8">
        <f t="shared" si="336"/>
        <v>353</v>
      </c>
      <c r="BL527" s="8">
        <f t="shared" si="337"/>
        <v>11.766666666666667</v>
      </c>
      <c r="BM527" s="8">
        <f t="shared" si="338"/>
        <v>393</v>
      </c>
      <c r="BN527" s="9">
        <f t="shared" si="348"/>
        <v>13.1</v>
      </c>
      <c r="BO527" s="2">
        <v>340</v>
      </c>
      <c r="BP527" s="2">
        <v>42.5</v>
      </c>
      <c r="BQ527" s="2">
        <v>15</v>
      </c>
      <c r="BR527" s="2">
        <v>3.68</v>
      </c>
      <c r="BS527" s="2">
        <v>11</v>
      </c>
      <c r="BT527" s="2">
        <v>2</v>
      </c>
      <c r="BU527" s="2">
        <v>7.5</v>
      </c>
      <c r="BV527" s="2">
        <v>7.2</v>
      </c>
      <c r="BW527" s="2">
        <v>8.6</v>
      </c>
      <c r="BX527" s="2">
        <v>11.4</v>
      </c>
      <c r="BY527" s="2">
        <v>8.3000000000000007</v>
      </c>
      <c r="BZ527" s="2">
        <v>10.6</v>
      </c>
      <c r="CA527" s="2">
        <v>7.2</v>
      </c>
      <c r="CB527" s="2">
        <v>8.6999999999999993</v>
      </c>
      <c r="CC527" s="2">
        <v>10</v>
      </c>
      <c r="CD527" s="2">
        <v>6.4</v>
      </c>
      <c r="CE527" s="2">
        <v>5.8</v>
      </c>
      <c r="CF527" s="2">
        <v>5.5</v>
      </c>
      <c r="CG527" s="2">
        <v>6.2</v>
      </c>
      <c r="CH527" s="2">
        <v>7.4</v>
      </c>
      <c r="CI527" s="2">
        <v>5.4</v>
      </c>
      <c r="CJ527" s="2">
        <v>6.8</v>
      </c>
      <c r="CK527" s="2">
        <v>5.6</v>
      </c>
      <c r="CL527" s="2">
        <v>5.4</v>
      </c>
      <c r="CM527" s="2">
        <v>6</v>
      </c>
      <c r="CN527" s="2">
        <v>3.4</v>
      </c>
      <c r="CO527" s="2">
        <v>11</v>
      </c>
      <c r="CP527" s="2">
        <v>9</v>
      </c>
      <c r="CQ527" s="2">
        <v>13</v>
      </c>
      <c r="CR527" s="2">
        <v>21</v>
      </c>
      <c r="CS527" s="2">
        <v>12</v>
      </c>
      <c r="CT527" s="2">
        <v>18</v>
      </c>
      <c r="CU527" s="2">
        <v>10</v>
      </c>
      <c r="CV527" s="2">
        <v>11</v>
      </c>
      <c r="CW527" s="2">
        <v>16</v>
      </c>
      <c r="CX527" s="2">
        <v>8</v>
      </c>
      <c r="CY527" s="2" t="s">
        <v>95</v>
      </c>
      <c r="CZ527" s="2" t="s">
        <v>94</v>
      </c>
      <c r="DA527" s="2" t="s">
        <v>12</v>
      </c>
      <c r="DB527" s="3">
        <v>44181</v>
      </c>
      <c r="DC527" s="3" t="s">
        <v>192</v>
      </c>
      <c r="DD527" s="3">
        <v>44461</v>
      </c>
      <c r="DE527" s="8">
        <f t="shared" si="344"/>
        <v>280</v>
      </c>
      <c r="DF527" s="8">
        <f t="shared" si="345"/>
        <v>9.3333333333333339</v>
      </c>
      <c r="DG527" s="8">
        <f t="shared" si="346"/>
        <v>217</v>
      </c>
      <c r="DH527" s="9">
        <f t="shared" si="347"/>
        <v>7.2333333333333334</v>
      </c>
      <c r="DI527" s="2">
        <v>332</v>
      </c>
      <c r="DJ527" s="2">
        <v>44</v>
      </c>
      <c r="DK527" s="2">
        <v>9</v>
      </c>
      <c r="DL527" s="2">
        <v>3.07</v>
      </c>
      <c r="DM527" s="2">
        <v>11</v>
      </c>
      <c r="DN527" s="2">
        <v>2</v>
      </c>
      <c r="DO527" s="2">
        <v>8.6999999999999993</v>
      </c>
      <c r="DP527" s="2">
        <v>8.1999999999999993</v>
      </c>
      <c r="DQ527" s="2">
        <v>7.3</v>
      </c>
      <c r="DR527" s="2">
        <v>7.5</v>
      </c>
      <c r="DS527" s="2">
        <v>8.5</v>
      </c>
      <c r="DT527" s="2">
        <v>8.8000000000000007</v>
      </c>
      <c r="DU527" s="2">
        <v>8</v>
      </c>
      <c r="DV527" s="2">
        <v>8.1999999999999993</v>
      </c>
      <c r="DW527" s="2">
        <v>7</v>
      </c>
      <c r="DX527" s="2">
        <v>7.4</v>
      </c>
      <c r="DY527" s="2">
        <v>6.5</v>
      </c>
      <c r="DZ527" s="2">
        <v>5.6</v>
      </c>
      <c r="EA527" s="2">
        <v>5.5</v>
      </c>
      <c r="EB527" s="2">
        <v>6.2</v>
      </c>
      <c r="EC527" s="2">
        <v>6</v>
      </c>
      <c r="ED527" s="2">
        <v>6</v>
      </c>
      <c r="EE527" s="2">
        <v>5.2</v>
      </c>
      <c r="EF527" s="2">
        <v>6</v>
      </c>
      <c r="EG527" s="2">
        <v>5.4</v>
      </c>
      <c r="EH527" s="2">
        <v>5.2</v>
      </c>
      <c r="EI527" s="2">
        <v>20</v>
      </c>
      <c r="EJ527" s="2">
        <v>10</v>
      </c>
      <c r="EK527" s="2">
        <v>10</v>
      </c>
      <c r="EL527" s="2">
        <v>15</v>
      </c>
      <c r="EM527" s="2">
        <v>15</v>
      </c>
      <c r="EN527" s="2">
        <v>15</v>
      </c>
      <c r="EO527" s="2">
        <v>15</v>
      </c>
      <c r="EP527" s="2">
        <v>10</v>
      </c>
      <c r="EQ527" s="2">
        <v>15</v>
      </c>
      <c r="ER527" s="2">
        <v>10</v>
      </c>
      <c r="ES527" s="2" t="s">
        <v>123</v>
      </c>
      <c r="ET527" s="2" t="s">
        <v>94</v>
      </c>
      <c r="EU527" s="2" t="s">
        <v>18</v>
      </c>
    </row>
    <row r="528" spans="1:151" x14ac:dyDescent="0.3">
      <c r="A528" s="2">
        <v>527</v>
      </c>
      <c r="B528" s="2">
        <v>3</v>
      </c>
      <c r="C528" s="2">
        <v>2</v>
      </c>
      <c r="D528" s="2">
        <v>15</v>
      </c>
      <c r="E528" s="2" t="s">
        <v>35</v>
      </c>
      <c r="F528" s="2" t="s">
        <v>17</v>
      </c>
      <c r="G528" s="2" t="s">
        <v>15</v>
      </c>
      <c r="H528" s="2">
        <v>1</v>
      </c>
      <c r="J528" s="3">
        <v>43104</v>
      </c>
      <c r="O528" s="3">
        <v>43762</v>
      </c>
      <c r="R528" s="2">
        <v>8</v>
      </c>
      <c r="S528" s="2">
        <v>160</v>
      </c>
      <c r="T528" s="2">
        <v>24.3</v>
      </c>
      <c r="U528" s="2">
        <v>12</v>
      </c>
      <c r="V528" s="2">
        <v>0.92100000000000004</v>
      </c>
      <c r="W528" s="2">
        <v>5</v>
      </c>
      <c r="X528" s="2">
        <v>1</v>
      </c>
      <c r="Y528" s="2">
        <v>10</v>
      </c>
      <c r="Z528" s="2">
        <v>9.6999999999999993</v>
      </c>
      <c r="AA528" s="2">
        <v>9.4</v>
      </c>
      <c r="AB528" s="2">
        <v>9.1999999999999993</v>
      </c>
      <c r="AC528" s="2">
        <v>10</v>
      </c>
      <c r="AD528" s="2">
        <v>10</v>
      </c>
      <c r="AE528" s="2">
        <v>9</v>
      </c>
      <c r="AF528" s="2">
        <v>10</v>
      </c>
      <c r="AG528" s="2">
        <v>10.199999999999999</v>
      </c>
      <c r="AH528" s="2">
        <v>8.6999999999999993</v>
      </c>
      <c r="AI528" s="2">
        <v>6.4</v>
      </c>
      <c r="AJ528" s="2">
        <v>6.4</v>
      </c>
      <c r="AK528" s="2">
        <v>6</v>
      </c>
      <c r="AL528" s="2">
        <v>6.2</v>
      </c>
      <c r="AM528" s="2">
        <v>7</v>
      </c>
      <c r="AN528" s="2">
        <v>6.4</v>
      </c>
      <c r="AO528" s="2">
        <v>6.3</v>
      </c>
      <c r="AP528" s="2">
        <v>6.7</v>
      </c>
      <c r="AQ528" s="2">
        <v>6</v>
      </c>
      <c r="AR528" s="2">
        <v>6.9</v>
      </c>
      <c r="AS528" s="2">
        <f t="shared" si="334"/>
        <v>6.43</v>
      </c>
      <c r="AT528" s="2">
        <f t="shared" si="335"/>
        <v>2.0477707006369426</v>
      </c>
      <c r="AU528" s="2">
        <v>13</v>
      </c>
      <c r="AV528" s="2">
        <v>16</v>
      </c>
      <c r="AW528" s="2">
        <v>14</v>
      </c>
      <c r="AX528" s="2">
        <v>16</v>
      </c>
      <c r="AY528" s="2">
        <v>18</v>
      </c>
      <c r="AZ528" s="2">
        <v>18</v>
      </c>
      <c r="BA528" s="2">
        <v>16</v>
      </c>
      <c r="BB528" s="2">
        <v>18</v>
      </c>
      <c r="BC528" s="2">
        <v>17</v>
      </c>
      <c r="BD528" s="2">
        <v>19</v>
      </c>
      <c r="BG528" s="2" t="s">
        <v>11</v>
      </c>
      <c r="BH528" s="3">
        <v>43841</v>
      </c>
      <c r="BI528" s="3" t="s">
        <v>188</v>
      </c>
      <c r="BJ528" s="3">
        <v>44034</v>
      </c>
      <c r="BK528" s="8">
        <f t="shared" si="336"/>
        <v>193</v>
      </c>
      <c r="BL528" s="8">
        <f t="shared" si="337"/>
        <v>6.4333333333333336</v>
      </c>
      <c r="BM528" s="8">
        <f t="shared" si="338"/>
        <v>272</v>
      </c>
      <c r="BN528" s="9">
        <f t="shared" si="348"/>
        <v>9.0666666666666664</v>
      </c>
      <c r="BO528" s="2">
        <v>227.6</v>
      </c>
      <c r="BP528" s="2">
        <v>35.299999999999997</v>
      </c>
      <c r="BQ528" s="2">
        <v>13</v>
      </c>
      <c r="BR528" s="2">
        <v>2.198</v>
      </c>
      <c r="BS528" s="2">
        <v>8</v>
      </c>
      <c r="BT528" s="2">
        <v>2</v>
      </c>
      <c r="BU528" s="2">
        <v>12.4</v>
      </c>
      <c r="BV528" s="2">
        <v>9.4</v>
      </c>
      <c r="BW528" s="2">
        <v>8</v>
      </c>
      <c r="BX528" s="2">
        <v>9</v>
      </c>
      <c r="BY528" s="2">
        <v>8.4</v>
      </c>
      <c r="BZ528" s="2">
        <v>10.6</v>
      </c>
      <c r="CA528" s="2">
        <v>10.4</v>
      </c>
      <c r="CB528" s="2">
        <v>9.4</v>
      </c>
      <c r="CC528" s="2">
        <v>10</v>
      </c>
      <c r="CD528" s="2">
        <v>9</v>
      </c>
      <c r="CE528" s="2">
        <v>7.4</v>
      </c>
      <c r="CF528" s="2">
        <v>6</v>
      </c>
      <c r="CG528" s="2">
        <v>6.5</v>
      </c>
      <c r="CH528" s="2">
        <v>5.8</v>
      </c>
      <c r="CI528" s="2">
        <v>6</v>
      </c>
      <c r="CJ528" s="2">
        <v>6.8</v>
      </c>
      <c r="CK528" s="2">
        <v>6.5</v>
      </c>
      <c r="CL528" s="2">
        <v>6.2</v>
      </c>
      <c r="CM528" s="2">
        <v>6.2</v>
      </c>
      <c r="CN528" s="2">
        <v>6.6</v>
      </c>
      <c r="CO528" s="2">
        <v>18</v>
      </c>
      <c r="CP528" s="2">
        <v>9</v>
      </c>
      <c r="CQ528" s="2">
        <v>8</v>
      </c>
      <c r="CR528" s="2">
        <v>9</v>
      </c>
      <c r="CS528" s="2">
        <v>10</v>
      </c>
      <c r="CT528" s="2">
        <v>14</v>
      </c>
      <c r="CU528" s="2">
        <v>13</v>
      </c>
      <c r="CV528" s="2">
        <v>10</v>
      </c>
      <c r="CW528" s="2">
        <v>11</v>
      </c>
      <c r="CX528" s="2">
        <v>12</v>
      </c>
      <c r="CY528" s="2" t="s">
        <v>95</v>
      </c>
      <c r="CZ528" s="2" t="s">
        <v>94</v>
      </c>
      <c r="DA528" s="2" t="s">
        <v>12</v>
      </c>
      <c r="DB528" s="3">
        <v>43930</v>
      </c>
      <c r="DC528" s="3" t="s">
        <v>189</v>
      </c>
      <c r="DD528" s="3">
        <v>44238</v>
      </c>
      <c r="DE528" s="8">
        <f t="shared" si="344"/>
        <v>308</v>
      </c>
      <c r="DF528" s="8">
        <f t="shared" si="345"/>
        <v>10.266666666666667</v>
      </c>
      <c r="DG528" s="8">
        <f t="shared" si="346"/>
        <v>204</v>
      </c>
      <c r="DH528" s="9">
        <f t="shared" si="347"/>
        <v>6.8</v>
      </c>
      <c r="DI528" s="2">
        <v>288</v>
      </c>
      <c r="DJ528" s="2">
        <v>43.8</v>
      </c>
      <c r="DK528" s="2">
        <v>12</v>
      </c>
      <c r="DL528" s="2">
        <v>5</v>
      </c>
      <c r="DM528" s="2">
        <v>9</v>
      </c>
      <c r="DN528" s="2">
        <v>2</v>
      </c>
      <c r="DO528" s="2">
        <v>13</v>
      </c>
      <c r="DP528" s="2">
        <v>11</v>
      </c>
      <c r="DQ528" s="2">
        <v>11.6</v>
      </c>
      <c r="DR528" s="2">
        <v>12</v>
      </c>
      <c r="DS528" s="2">
        <v>10.7</v>
      </c>
      <c r="DT528" s="2">
        <v>11.5</v>
      </c>
      <c r="DU528" s="2">
        <v>9</v>
      </c>
      <c r="DV528" s="2">
        <v>11.4</v>
      </c>
      <c r="DW528" s="2">
        <v>10.4</v>
      </c>
      <c r="DX528" s="2">
        <v>11.4</v>
      </c>
      <c r="DY528" s="2">
        <v>8.4</v>
      </c>
      <c r="DZ528" s="2">
        <v>6.4</v>
      </c>
      <c r="EA528" s="2">
        <v>7.2</v>
      </c>
      <c r="EB528" s="2">
        <v>7.6</v>
      </c>
      <c r="EC528" s="2">
        <v>6.3</v>
      </c>
      <c r="ED528" s="2">
        <v>7.5</v>
      </c>
      <c r="EE528" s="2">
        <v>6.4</v>
      </c>
      <c r="EF528" s="2">
        <v>7</v>
      </c>
      <c r="EG528" s="2">
        <v>6.7</v>
      </c>
      <c r="EH528" s="2">
        <v>8.1999999999999993</v>
      </c>
      <c r="EI528" s="2">
        <v>34</v>
      </c>
      <c r="EJ528" s="2">
        <v>16</v>
      </c>
      <c r="EK528" s="2">
        <v>23</v>
      </c>
      <c r="EL528" s="2">
        <v>26</v>
      </c>
      <c r="EM528" s="2">
        <v>15</v>
      </c>
      <c r="EN528" s="2">
        <v>24</v>
      </c>
      <c r="EO528" s="2">
        <v>12</v>
      </c>
      <c r="EP528" s="2">
        <v>20</v>
      </c>
      <c r="EQ528" s="2">
        <v>16</v>
      </c>
      <c r="ER528" s="2">
        <v>26</v>
      </c>
      <c r="ES528" s="2" t="s">
        <v>95</v>
      </c>
      <c r="ET528" s="2" t="s">
        <v>94</v>
      </c>
      <c r="EU528" s="2" t="s">
        <v>18</v>
      </c>
    </row>
    <row r="529" spans="1:151" x14ac:dyDescent="0.3">
      <c r="A529" s="2">
        <v>528</v>
      </c>
      <c r="B529" s="2">
        <v>3</v>
      </c>
      <c r="C529" s="2">
        <v>3</v>
      </c>
      <c r="D529" s="2">
        <v>15</v>
      </c>
      <c r="E529" s="2" t="s">
        <v>35</v>
      </c>
      <c r="F529" s="2" t="s">
        <v>17</v>
      </c>
      <c r="G529" s="2" t="s">
        <v>15</v>
      </c>
      <c r="H529" s="2">
        <v>1</v>
      </c>
      <c r="J529" s="3">
        <v>43104</v>
      </c>
      <c r="O529" s="3">
        <v>43727</v>
      </c>
      <c r="R529" s="2">
        <v>19</v>
      </c>
      <c r="S529" s="2">
        <v>169.2</v>
      </c>
      <c r="T529" s="2">
        <v>26.7</v>
      </c>
      <c r="U529" s="2">
        <v>11</v>
      </c>
      <c r="V529" s="2">
        <v>0.39700000000000002</v>
      </c>
      <c r="W529" s="2" t="s">
        <v>100</v>
      </c>
      <c r="X529" s="2" t="s">
        <v>100</v>
      </c>
      <c r="Y529" s="2">
        <v>5.0999999999999996</v>
      </c>
      <c r="Z529" s="2">
        <v>5</v>
      </c>
      <c r="AA529" s="2">
        <v>5</v>
      </c>
      <c r="AB529" s="2" t="s">
        <v>100</v>
      </c>
      <c r="AC529" s="2" t="s">
        <v>100</v>
      </c>
      <c r="AD529" s="2" t="s">
        <v>100</v>
      </c>
      <c r="AE529" s="2" t="s">
        <v>100</v>
      </c>
      <c r="AF529" s="2" t="s">
        <v>100</v>
      </c>
      <c r="AG529" s="2" t="s">
        <v>100</v>
      </c>
      <c r="AH529" s="2" t="s">
        <v>100</v>
      </c>
      <c r="AI529" s="2">
        <v>4.5</v>
      </c>
      <c r="AJ529" s="2">
        <v>4.5</v>
      </c>
      <c r="AK529" s="2">
        <v>4.5999999999999996</v>
      </c>
      <c r="AL529" s="2" t="s">
        <v>100</v>
      </c>
      <c r="AM529" s="2" t="s">
        <v>100</v>
      </c>
      <c r="AN529" s="2" t="s">
        <v>100</v>
      </c>
      <c r="AO529" s="2" t="s">
        <v>100</v>
      </c>
      <c r="AP529" s="2" t="s">
        <v>100</v>
      </c>
      <c r="AQ529" s="2" t="s">
        <v>100</v>
      </c>
      <c r="AR529" s="2" t="s">
        <v>100</v>
      </c>
      <c r="AS529" s="2">
        <f t="shared" si="334"/>
        <v>4.5333333333333332</v>
      </c>
      <c r="AT529" s="2">
        <f t="shared" si="335"/>
        <v>1.4437367303609341</v>
      </c>
      <c r="AU529" s="2">
        <v>3</v>
      </c>
      <c r="AV529" s="2">
        <v>3</v>
      </c>
      <c r="AW529" s="2">
        <v>3</v>
      </c>
      <c r="AX529" s="2" t="s">
        <v>100</v>
      </c>
      <c r="AY529" s="2" t="s">
        <v>100</v>
      </c>
      <c r="AZ529" s="2" t="s">
        <v>100</v>
      </c>
      <c r="BA529" s="2" t="s">
        <v>100</v>
      </c>
      <c r="BB529" s="2" t="s">
        <v>100</v>
      </c>
      <c r="BC529" s="2" t="s">
        <v>100</v>
      </c>
      <c r="BD529" s="2" t="s">
        <v>100</v>
      </c>
      <c r="BG529" s="2" t="s">
        <v>11</v>
      </c>
      <c r="BH529" s="3">
        <v>43873</v>
      </c>
      <c r="BI529" s="3" t="s">
        <v>188</v>
      </c>
      <c r="BJ529" s="3">
        <v>43964</v>
      </c>
      <c r="BK529" s="8">
        <f t="shared" si="336"/>
        <v>91</v>
      </c>
      <c r="BL529" s="8">
        <f t="shared" si="337"/>
        <v>3.0333333333333332</v>
      </c>
      <c r="BM529" s="8">
        <f t="shared" si="338"/>
        <v>237</v>
      </c>
      <c r="BN529" s="9">
        <f t="shared" si="348"/>
        <v>7.9</v>
      </c>
      <c r="BO529" s="2">
        <v>160</v>
      </c>
      <c r="BP529" s="2">
        <v>24</v>
      </c>
      <c r="BQ529" s="2">
        <v>6</v>
      </c>
      <c r="BR529" s="2">
        <v>0.46200000000000002</v>
      </c>
      <c r="BS529" s="2">
        <v>6</v>
      </c>
      <c r="BT529" s="2">
        <v>2</v>
      </c>
      <c r="BU529" s="2">
        <v>5</v>
      </c>
      <c r="BV529" s="2">
        <v>4</v>
      </c>
      <c r="BW529" s="2">
        <v>3.2</v>
      </c>
      <c r="BX529" s="2">
        <v>2.1</v>
      </c>
      <c r="BY529" s="2">
        <v>3.4</v>
      </c>
      <c r="BZ529" s="2" t="s">
        <v>100</v>
      </c>
      <c r="CA529" s="2" t="s">
        <v>100</v>
      </c>
      <c r="CB529" s="2" t="s">
        <v>100</v>
      </c>
      <c r="CC529" s="2" t="s">
        <v>100</v>
      </c>
      <c r="CD529" s="2" t="s">
        <v>100</v>
      </c>
      <c r="CE529" s="2">
        <v>3.3</v>
      </c>
      <c r="CF529" s="2">
        <v>2.1</v>
      </c>
      <c r="CG529" s="2">
        <v>3.8</v>
      </c>
      <c r="CH529" s="2">
        <v>3.2</v>
      </c>
      <c r="CI529" s="2">
        <v>3.4</v>
      </c>
      <c r="CJ529" s="2" t="s">
        <v>100</v>
      </c>
      <c r="CK529" s="2" t="s">
        <v>100</v>
      </c>
      <c r="CL529" s="2" t="s">
        <v>100</v>
      </c>
      <c r="CM529" s="2" t="s">
        <v>100</v>
      </c>
      <c r="CN529" s="2" t="s">
        <v>100</v>
      </c>
      <c r="CO529" s="2">
        <v>9</v>
      </c>
      <c r="CP529" s="2">
        <v>8</v>
      </c>
      <c r="CQ529" s="2">
        <v>10</v>
      </c>
      <c r="CR529" s="2">
        <v>9.1</v>
      </c>
      <c r="CS529" s="2">
        <v>8.1999999999999993</v>
      </c>
      <c r="CT529" s="2" t="s">
        <v>100</v>
      </c>
      <c r="CU529" s="2" t="s">
        <v>100</v>
      </c>
      <c r="CV529" s="2" t="s">
        <v>100</v>
      </c>
      <c r="CW529" s="2" t="s">
        <v>100</v>
      </c>
      <c r="CX529" s="2" t="s">
        <v>100</v>
      </c>
      <c r="DA529" s="2" t="s">
        <v>12</v>
      </c>
      <c r="DB529" s="3">
        <v>44129</v>
      </c>
      <c r="DC529" s="3" t="s">
        <v>191</v>
      </c>
      <c r="DD529" s="3">
        <v>44294</v>
      </c>
      <c r="DE529" s="8">
        <f t="shared" si="344"/>
        <v>165</v>
      </c>
      <c r="DF529" s="8">
        <f t="shared" si="345"/>
        <v>5.5</v>
      </c>
      <c r="DG529" s="8">
        <f t="shared" si="346"/>
        <v>330</v>
      </c>
      <c r="DH529" s="9">
        <f t="shared" si="347"/>
        <v>11</v>
      </c>
      <c r="DI529" s="2">
        <v>523</v>
      </c>
      <c r="DJ529" s="2">
        <v>41.7</v>
      </c>
      <c r="DK529" s="2">
        <v>12</v>
      </c>
      <c r="DL529" s="2">
        <v>2.681</v>
      </c>
      <c r="DM529" s="2">
        <v>10</v>
      </c>
      <c r="DN529" s="2">
        <v>2</v>
      </c>
      <c r="DO529" s="2">
        <v>7</v>
      </c>
      <c r="DP529" s="2">
        <v>5.5</v>
      </c>
      <c r="DQ529" s="2">
        <v>7</v>
      </c>
      <c r="DR529" s="2">
        <v>8</v>
      </c>
      <c r="DS529" s="2">
        <v>6.4</v>
      </c>
      <c r="DT529" s="2">
        <v>6.4</v>
      </c>
      <c r="DU529" s="2">
        <v>7.2</v>
      </c>
      <c r="DV529" s="2">
        <v>5.5</v>
      </c>
      <c r="DW529" s="2">
        <v>6.3</v>
      </c>
      <c r="DX529" s="2">
        <v>6.4</v>
      </c>
      <c r="DY529" s="2">
        <v>5</v>
      </c>
      <c r="DZ529" s="2">
        <v>4.2</v>
      </c>
      <c r="EA529" s="2">
        <v>3.8</v>
      </c>
      <c r="EB529" s="2">
        <v>4.7</v>
      </c>
      <c r="EC529" s="2">
        <v>4.8</v>
      </c>
      <c r="ED529" s="2">
        <v>5</v>
      </c>
      <c r="EE529" s="2">
        <v>4.8</v>
      </c>
      <c r="EF529" s="2">
        <v>4.7</v>
      </c>
      <c r="EG529" s="2">
        <v>4.4000000000000004</v>
      </c>
      <c r="EH529" s="2">
        <v>5</v>
      </c>
      <c r="EI529" s="2">
        <v>12</v>
      </c>
      <c r="EJ529" s="2">
        <v>7</v>
      </c>
      <c r="EK529" s="2">
        <v>9</v>
      </c>
      <c r="EL529" s="2">
        <v>10</v>
      </c>
      <c r="EM529" s="2">
        <v>8</v>
      </c>
      <c r="EN529" s="2">
        <v>9</v>
      </c>
      <c r="EO529" s="2">
        <v>10</v>
      </c>
      <c r="EP529" s="2">
        <v>7</v>
      </c>
      <c r="EQ529" s="2">
        <v>8</v>
      </c>
      <c r="ER529" s="2">
        <v>10</v>
      </c>
      <c r="ES529" s="2">
        <v>2</v>
      </c>
      <c r="ET529" s="2" t="s">
        <v>94</v>
      </c>
      <c r="EU529" s="2" t="s">
        <v>18</v>
      </c>
    </row>
    <row r="530" spans="1:151" x14ac:dyDescent="0.3">
      <c r="A530" s="2">
        <v>529</v>
      </c>
      <c r="B530" s="2">
        <v>3</v>
      </c>
      <c r="C530" s="2">
        <v>1</v>
      </c>
      <c r="D530" s="2">
        <v>15</v>
      </c>
      <c r="E530" s="2" t="s">
        <v>32</v>
      </c>
      <c r="F530" s="2" t="s">
        <v>33</v>
      </c>
      <c r="I530" s="2">
        <v>1</v>
      </c>
      <c r="J530" s="3">
        <v>43656</v>
      </c>
      <c r="K530" s="3">
        <v>44075</v>
      </c>
      <c r="L530" s="3" t="s">
        <v>191</v>
      </c>
      <c r="M530" s="7">
        <f>K:K-J:J</f>
        <v>419</v>
      </c>
      <c r="N530" s="7">
        <f t="shared" si="332"/>
        <v>13.966666666666667</v>
      </c>
      <c r="O530" s="3">
        <v>44497</v>
      </c>
      <c r="P530" s="7">
        <f>O:O-K:K</f>
        <v>422</v>
      </c>
      <c r="Q530" s="7">
        <f t="shared" si="333"/>
        <v>14.066666666666666</v>
      </c>
      <c r="R530" s="2">
        <v>14</v>
      </c>
      <c r="S530" s="2">
        <v>406</v>
      </c>
      <c r="T530" s="2">
        <v>56</v>
      </c>
      <c r="U530" s="2">
        <v>6</v>
      </c>
      <c r="V530" s="2">
        <v>27.024999999999999</v>
      </c>
      <c r="W530" s="2">
        <v>10</v>
      </c>
      <c r="X530" s="2">
        <v>2</v>
      </c>
      <c r="Y530" s="2">
        <v>28</v>
      </c>
      <c r="Z530" s="2">
        <v>25.3</v>
      </c>
      <c r="AA530" s="2">
        <v>22.4</v>
      </c>
      <c r="AB530" s="2">
        <v>27</v>
      </c>
      <c r="AC530" s="2">
        <v>23.5</v>
      </c>
      <c r="AD530" s="2">
        <v>21.5</v>
      </c>
      <c r="AE530" s="2">
        <v>23.2</v>
      </c>
      <c r="AF530" s="2">
        <v>24</v>
      </c>
      <c r="AG530" s="2">
        <v>22</v>
      </c>
      <c r="AH530" s="2">
        <v>20</v>
      </c>
      <c r="AI530" s="2">
        <v>12</v>
      </c>
      <c r="AJ530" s="2">
        <v>11.4</v>
      </c>
      <c r="AK530" s="2">
        <v>11.7</v>
      </c>
      <c r="AL530" s="2">
        <v>11.8</v>
      </c>
      <c r="AM530" s="2">
        <v>11.6</v>
      </c>
      <c r="AN530" s="2">
        <v>11.4</v>
      </c>
      <c r="AO530" s="2">
        <v>11.3</v>
      </c>
      <c r="AP530" s="2">
        <v>11</v>
      </c>
      <c r="AQ530" s="2">
        <v>11</v>
      </c>
      <c r="AR530" s="2">
        <v>11</v>
      </c>
      <c r="AS530" s="2">
        <f t="shared" si="334"/>
        <v>11.419999999999998</v>
      </c>
      <c r="AT530" s="2">
        <f t="shared" si="335"/>
        <v>3.6369426751592351</v>
      </c>
      <c r="AU530" s="2">
        <v>215</v>
      </c>
      <c r="AV530" s="2">
        <v>175</v>
      </c>
      <c r="AW530" s="2">
        <v>165</v>
      </c>
      <c r="AX530" s="2">
        <v>195</v>
      </c>
      <c r="AY530" s="2">
        <v>165</v>
      </c>
      <c r="AZ530" s="2">
        <v>145</v>
      </c>
      <c r="BA530" s="2">
        <v>160</v>
      </c>
      <c r="BB530" s="2">
        <v>155</v>
      </c>
      <c r="BC530" s="2">
        <v>145</v>
      </c>
      <c r="BD530" s="2">
        <v>130</v>
      </c>
      <c r="BE530" s="2">
        <v>1</v>
      </c>
      <c r="BF530" s="2" t="s">
        <v>142</v>
      </c>
      <c r="BG530" s="2" t="s">
        <v>11</v>
      </c>
      <c r="BH530" s="3"/>
    </row>
    <row r="531" spans="1:151" x14ac:dyDescent="0.3">
      <c r="A531" s="2">
        <v>530</v>
      </c>
      <c r="B531" s="2">
        <v>3</v>
      </c>
      <c r="C531" s="2">
        <v>2</v>
      </c>
      <c r="D531" s="2">
        <v>15</v>
      </c>
      <c r="E531" s="2" t="s">
        <v>32</v>
      </c>
      <c r="F531" s="2" t="s">
        <v>33</v>
      </c>
      <c r="I531" s="2">
        <v>1</v>
      </c>
      <c r="J531" s="3">
        <v>43656</v>
      </c>
      <c r="K531" s="3">
        <v>44080</v>
      </c>
      <c r="L531" s="3" t="s">
        <v>191</v>
      </c>
      <c r="M531" s="7">
        <f>K:K-J:J</f>
        <v>424</v>
      </c>
      <c r="N531" s="7">
        <f t="shared" si="332"/>
        <v>14.133333333333333</v>
      </c>
      <c r="O531" s="3">
        <v>44179</v>
      </c>
      <c r="P531" s="7">
        <f>O:O-K:K</f>
        <v>99</v>
      </c>
      <c r="Q531" s="7">
        <f t="shared" si="333"/>
        <v>3.3</v>
      </c>
      <c r="R531" s="2">
        <v>12</v>
      </c>
      <c r="S531" s="2">
        <v>328</v>
      </c>
      <c r="T531" s="2">
        <v>55.2</v>
      </c>
      <c r="U531" s="2">
        <v>10</v>
      </c>
      <c r="V531" s="2">
        <v>28</v>
      </c>
      <c r="W531" s="2">
        <v>10</v>
      </c>
      <c r="X531" s="2">
        <v>2</v>
      </c>
      <c r="Y531" s="2">
        <v>27.4</v>
      </c>
      <c r="Z531" s="2">
        <v>27.2</v>
      </c>
      <c r="AA531" s="2">
        <v>23</v>
      </c>
      <c r="AB531" s="2">
        <v>24</v>
      </c>
      <c r="AC531" s="2">
        <v>24.5</v>
      </c>
      <c r="AD531" s="2">
        <v>26.3</v>
      </c>
      <c r="AE531" s="2">
        <v>22.3</v>
      </c>
      <c r="AF531" s="2">
        <v>24</v>
      </c>
      <c r="AG531" s="2">
        <v>19</v>
      </c>
      <c r="AH531" s="2">
        <v>22</v>
      </c>
      <c r="AI531" s="2">
        <v>11.4</v>
      </c>
      <c r="AJ531" s="2">
        <v>11.2</v>
      </c>
      <c r="AK531" s="2">
        <v>11.4</v>
      </c>
      <c r="AL531" s="2">
        <v>11.3</v>
      </c>
      <c r="AM531" s="2">
        <v>11.6</v>
      </c>
      <c r="AN531" s="2">
        <v>10.7</v>
      </c>
      <c r="AO531" s="2">
        <v>10.8</v>
      </c>
      <c r="AP531" s="2">
        <v>11.5</v>
      </c>
      <c r="AQ531" s="2">
        <v>9.5</v>
      </c>
      <c r="AR531" s="2">
        <v>11.6</v>
      </c>
      <c r="AS531" s="2">
        <f t="shared" si="334"/>
        <v>11.099999999999998</v>
      </c>
      <c r="AT531" s="2">
        <f t="shared" si="335"/>
        <v>3.535031847133757</v>
      </c>
      <c r="AU531" s="2">
        <v>164</v>
      </c>
      <c r="AV531" s="2">
        <v>157</v>
      </c>
      <c r="AW531" s="2">
        <v>137</v>
      </c>
      <c r="AX531" s="2">
        <v>133</v>
      </c>
      <c r="AY531" s="2">
        <v>158</v>
      </c>
      <c r="AZ531" s="2">
        <v>159</v>
      </c>
      <c r="BA531" s="2">
        <v>116</v>
      </c>
      <c r="BB531" s="2">
        <v>149</v>
      </c>
      <c r="BC531" s="2">
        <v>68</v>
      </c>
      <c r="BD531" s="2">
        <v>120</v>
      </c>
      <c r="BE531" s="2">
        <v>1</v>
      </c>
      <c r="BF531" s="2" t="s">
        <v>94</v>
      </c>
      <c r="BG531" s="2" t="s">
        <v>11</v>
      </c>
      <c r="BH531" s="3">
        <v>44238</v>
      </c>
      <c r="BI531" s="3" t="s">
        <v>188</v>
      </c>
      <c r="BJ531" s="3">
        <v>44345</v>
      </c>
      <c r="BK531" s="8">
        <f t="shared" si="336"/>
        <v>107</v>
      </c>
      <c r="BL531" s="8">
        <f t="shared" si="337"/>
        <v>3.5666666666666669</v>
      </c>
      <c r="BM531" s="8">
        <f t="shared" si="338"/>
        <v>166</v>
      </c>
      <c r="BN531" s="9">
        <f t="shared" si="348"/>
        <v>5.5333333333333332</v>
      </c>
      <c r="BO531" s="2">
        <v>384.7</v>
      </c>
      <c r="BP531" s="2">
        <v>63.2</v>
      </c>
      <c r="BQ531" s="2">
        <v>16</v>
      </c>
      <c r="BR531" s="2">
        <v>33.96</v>
      </c>
      <c r="BS531" s="2">
        <v>10</v>
      </c>
      <c r="BT531" s="2">
        <v>2</v>
      </c>
      <c r="BU531" s="2">
        <v>27.7</v>
      </c>
      <c r="BV531" s="2">
        <v>26</v>
      </c>
      <c r="BW531" s="2">
        <v>29</v>
      </c>
      <c r="BX531" s="2">
        <v>26.2</v>
      </c>
      <c r="BY531" s="2">
        <v>23</v>
      </c>
      <c r="BZ531" s="2">
        <v>25</v>
      </c>
      <c r="CA531" s="2">
        <v>24</v>
      </c>
      <c r="CB531" s="2">
        <v>22.7</v>
      </c>
      <c r="CC531" s="2">
        <v>22.3</v>
      </c>
      <c r="CD531" s="2">
        <v>22</v>
      </c>
      <c r="CE531" s="2">
        <v>13.3</v>
      </c>
      <c r="CF531" s="2">
        <v>14</v>
      </c>
      <c r="CG531" s="2">
        <v>13.7</v>
      </c>
      <c r="CH531" s="2">
        <v>13.7</v>
      </c>
      <c r="CI531" s="2">
        <v>13.8</v>
      </c>
      <c r="CJ531" s="2">
        <v>13.8</v>
      </c>
      <c r="CK531" s="2">
        <v>13.5</v>
      </c>
      <c r="CL531" s="2">
        <v>12.5</v>
      </c>
      <c r="CM531" s="2">
        <v>12.8</v>
      </c>
      <c r="CN531" s="2">
        <v>11.5</v>
      </c>
      <c r="CO531" s="2">
        <v>235</v>
      </c>
      <c r="CP531" s="2">
        <v>220</v>
      </c>
      <c r="CQ531" s="2">
        <v>225</v>
      </c>
      <c r="CR531" s="2">
        <v>225</v>
      </c>
      <c r="CS531" s="2">
        <v>190</v>
      </c>
      <c r="CT531" s="2">
        <v>195</v>
      </c>
      <c r="CU531" s="2">
        <v>210</v>
      </c>
      <c r="CV531" s="2">
        <v>160</v>
      </c>
      <c r="CW531" s="2">
        <v>180</v>
      </c>
      <c r="CX531" s="2">
        <v>135</v>
      </c>
      <c r="CY531" s="2" t="s">
        <v>123</v>
      </c>
      <c r="CZ531" s="2" t="s">
        <v>94</v>
      </c>
      <c r="DA531" s="2" t="s">
        <v>12</v>
      </c>
    </row>
    <row r="532" spans="1:151" x14ac:dyDescent="0.3">
      <c r="A532" s="2">
        <v>531</v>
      </c>
      <c r="B532" s="2">
        <v>3</v>
      </c>
      <c r="C532" s="2">
        <v>3</v>
      </c>
      <c r="D532" s="2">
        <v>15</v>
      </c>
      <c r="E532" s="2" t="s">
        <v>32</v>
      </c>
      <c r="F532" s="2" t="s">
        <v>33</v>
      </c>
      <c r="I532" s="2">
        <v>1</v>
      </c>
      <c r="J532" s="3">
        <v>43656</v>
      </c>
      <c r="K532" s="3">
        <v>44089</v>
      </c>
      <c r="L532" s="3" t="s">
        <v>191</v>
      </c>
      <c r="M532" s="7">
        <f>K:K-J:J</f>
        <v>433</v>
      </c>
      <c r="N532" s="7">
        <f t="shared" si="332"/>
        <v>14.433333333333334</v>
      </c>
      <c r="O532" s="3">
        <v>44267</v>
      </c>
      <c r="P532" s="7">
        <f>O:O-K:K</f>
        <v>178</v>
      </c>
      <c r="Q532" s="7">
        <f t="shared" si="333"/>
        <v>5.9333333333333336</v>
      </c>
      <c r="R532" s="2">
        <v>17</v>
      </c>
      <c r="S532" s="2">
        <v>344</v>
      </c>
      <c r="T532" s="2">
        <v>55.4</v>
      </c>
      <c r="U532" s="2">
        <v>10</v>
      </c>
      <c r="V532" s="2">
        <v>28</v>
      </c>
      <c r="W532" s="2">
        <v>9</v>
      </c>
      <c r="X532" s="2">
        <v>2</v>
      </c>
      <c r="Y532" s="2">
        <v>28.3</v>
      </c>
      <c r="Z532" s="2">
        <v>24</v>
      </c>
      <c r="AA532" s="2">
        <v>23.6</v>
      </c>
      <c r="AB532" s="2">
        <v>25.3</v>
      </c>
      <c r="AC532" s="2">
        <v>28.5</v>
      </c>
      <c r="AD532" s="2">
        <v>26.8</v>
      </c>
      <c r="AE532" s="2">
        <v>25</v>
      </c>
      <c r="AF532" s="2">
        <v>21</v>
      </c>
      <c r="AG532" s="2">
        <v>22.4</v>
      </c>
      <c r="AH532" s="2">
        <v>15.8</v>
      </c>
      <c r="AI532" s="2">
        <v>12</v>
      </c>
      <c r="AJ532" s="2">
        <v>12</v>
      </c>
      <c r="AK532" s="2">
        <v>11.5</v>
      </c>
      <c r="AL532" s="2">
        <v>12.5</v>
      </c>
      <c r="AM532" s="2">
        <v>12</v>
      </c>
      <c r="AN532" s="2">
        <v>13.8</v>
      </c>
      <c r="AO532" s="2">
        <v>11.8</v>
      </c>
      <c r="AP532" s="2">
        <v>11.6</v>
      </c>
      <c r="AQ532" s="2">
        <v>11.8</v>
      </c>
      <c r="AR532" s="2">
        <v>10</v>
      </c>
      <c r="AS532" s="2">
        <f t="shared" si="334"/>
        <v>11.899999999999999</v>
      </c>
      <c r="AT532" s="2">
        <f t="shared" si="335"/>
        <v>3.7898089171974516</v>
      </c>
      <c r="AU532" s="2">
        <v>185</v>
      </c>
      <c r="AV532" s="2">
        <v>162</v>
      </c>
      <c r="AW532" s="2">
        <v>138</v>
      </c>
      <c r="AX532" s="2">
        <v>172</v>
      </c>
      <c r="AY532" s="2">
        <v>188</v>
      </c>
      <c r="AZ532" s="2">
        <v>202</v>
      </c>
      <c r="BA532" s="2">
        <v>171</v>
      </c>
      <c r="BB532" s="2">
        <v>129</v>
      </c>
      <c r="BC532" s="2">
        <v>140</v>
      </c>
      <c r="BD532" s="2">
        <v>70</v>
      </c>
      <c r="BE532" s="2">
        <v>1</v>
      </c>
      <c r="BF532" s="2" t="s">
        <v>94</v>
      </c>
      <c r="BG532" s="2" t="s">
        <v>11</v>
      </c>
      <c r="BH532" s="3">
        <v>44191</v>
      </c>
      <c r="BI532" s="3" t="s">
        <v>192</v>
      </c>
      <c r="BJ532" s="3">
        <v>44541</v>
      </c>
      <c r="BK532" s="8">
        <f t="shared" si="336"/>
        <v>350</v>
      </c>
      <c r="BL532" s="8">
        <f t="shared" si="337"/>
        <v>11.666666666666666</v>
      </c>
      <c r="BM532" s="8">
        <f t="shared" si="338"/>
        <v>274</v>
      </c>
      <c r="BN532" s="9">
        <f t="shared" si="348"/>
        <v>9.1333333333333329</v>
      </c>
      <c r="BO532" s="2">
        <v>362</v>
      </c>
      <c r="BP532" s="2">
        <v>51</v>
      </c>
      <c r="BQ532" s="2">
        <v>6</v>
      </c>
      <c r="BR532" s="2">
        <v>13.555</v>
      </c>
      <c r="BS532" s="2">
        <v>10</v>
      </c>
      <c r="BT532" s="2">
        <v>1</v>
      </c>
      <c r="BU532" s="2">
        <v>25</v>
      </c>
      <c r="BV532" s="2">
        <v>24.8</v>
      </c>
      <c r="BW532" s="2">
        <v>21</v>
      </c>
      <c r="BX532" s="2">
        <v>22.5</v>
      </c>
      <c r="BY532" s="2">
        <v>23</v>
      </c>
      <c r="BZ532" s="2">
        <v>24.6</v>
      </c>
      <c r="CA532" s="2">
        <v>21.7</v>
      </c>
      <c r="CB532" s="2">
        <v>20</v>
      </c>
      <c r="CC532" s="2">
        <v>20</v>
      </c>
      <c r="CD532" s="2">
        <v>20.399999999999999</v>
      </c>
      <c r="CE532" s="2">
        <v>10.4</v>
      </c>
      <c r="CF532" s="2">
        <v>9.6</v>
      </c>
      <c r="CG532" s="2">
        <v>9.5</v>
      </c>
      <c r="CH532" s="2">
        <v>9.8000000000000007</v>
      </c>
      <c r="CI532" s="2">
        <v>9.5</v>
      </c>
      <c r="CJ532" s="2">
        <v>9</v>
      </c>
      <c r="CK532" s="2">
        <v>9</v>
      </c>
      <c r="CL532" s="2">
        <v>9.4</v>
      </c>
      <c r="CM532" s="2">
        <v>9</v>
      </c>
      <c r="CN532" s="2">
        <v>9.1999999999999993</v>
      </c>
      <c r="CO532" s="2">
        <v>110</v>
      </c>
      <c r="CP532" s="2">
        <v>115</v>
      </c>
      <c r="CQ532" s="2">
        <v>95</v>
      </c>
      <c r="CR532" s="2">
        <v>105</v>
      </c>
      <c r="CS532" s="2">
        <v>105</v>
      </c>
      <c r="CT532" s="2">
        <v>105</v>
      </c>
      <c r="CU532" s="2">
        <v>100</v>
      </c>
      <c r="CV532" s="2">
        <v>85</v>
      </c>
      <c r="CW532" s="2">
        <v>80</v>
      </c>
      <c r="CX532" s="2">
        <v>85</v>
      </c>
      <c r="CY532" s="2" t="s">
        <v>146</v>
      </c>
      <c r="CZ532" s="2" t="s">
        <v>94</v>
      </c>
      <c r="DA532" s="2" t="s">
        <v>12</v>
      </c>
    </row>
    <row r="533" spans="1:151" x14ac:dyDescent="0.3">
      <c r="A533" s="2">
        <v>532</v>
      </c>
      <c r="B533" s="2">
        <v>3</v>
      </c>
      <c r="C533" s="2">
        <v>1</v>
      </c>
      <c r="D533" s="2">
        <v>15</v>
      </c>
      <c r="E533" s="2" t="s">
        <v>32</v>
      </c>
      <c r="F533" s="2" t="s">
        <v>33</v>
      </c>
      <c r="I533" s="2">
        <v>1</v>
      </c>
      <c r="J533" s="3">
        <v>44011</v>
      </c>
      <c r="K533" s="3">
        <v>44489</v>
      </c>
      <c r="L533" s="3" t="s">
        <v>191</v>
      </c>
      <c r="M533" s="7">
        <f>K:K-J:J</f>
        <v>478</v>
      </c>
      <c r="N533" s="7">
        <f t="shared" si="332"/>
        <v>15.933333333333334</v>
      </c>
      <c r="O533" s="3">
        <v>44581</v>
      </c>
      <c r="P533" s="7">
        <f>O:O-K:K</f>
        <v>92</v>
      </c>
      <c r="Q533" s="7">
        <f t="shared" si="333"/>
        <v>3.0666666666666669</v>
      </c>
      <c r="R533" s="2">
        <v>7</v>
      </c>
      <c r="S533" s="2">
        <v>332</v>
      </c>
      <c r="T533" s="2">
        <v>43</v>
      </c>
      <c r="U533" s="2">
        <v>9</v>
      </c>
      <c r="V533" s="2">
        <v>8.9</v>
      </c>
      <c r="W533" s="2">
        <v>7</v>
      </c>
      <c r="X533" s="2">
        <v>1</v>
      </c>
      <c r="Y533" s="2">
        <v>22.5</v>
      </c>
      <c r="Z533" s="2">
        <v>23</v>
      </c>
      <c r="AA533" s="2">
        <v>22.8</v>
      </c>
      <c r="AB533" s="2">
        <v>20</v>
      </c>
      <c r="AC533" s="2">
        <v>20.5</v>
      </c>
      <c r="AD533" s="2">
        <v>22.5</v>
      </c>
      <c r="AE533" s="2">
        <v>23</v>
      </c>
      <c r="AF533" s="2">
        <v>21</v>
      </c>
      <c r="AG533" s="2">
        <v>20.5</v>
      </c>
      <c r="AH533" s="2">
        <v>18</v>
      </c>
      <c r="AI533" s="2">
        <v>11</v>
      </c>
      <c r="AJ533" s="2">
        <v>10.6</v>
      </c>
      <c r="AK533" s="2">
        <v>10.199999999999999</v>
      </c>
      <c r="AL533" s="2">
        <v>10.4</v>
      </c>
      <c r="AM533" s="2">
        <v>9.6999999999999993</v>
      </c>
      <c r="AN533" s="2">
        <v>10.5</v>
      </c>
      <c r="AO533" s="2">
        <v>11</v>
      </c>
      <c r="AP533" s="2">
        <v>10.4</v>
      </c>
      <c r="AQ533" s="2">
        <v>9.5</v>
      </c>
      <c r="AR533" s="2">
        <v>10.5</v>
      </c>
      <c r="AS533" s="2">
        <f t="shared" si="334"/>
        <v>10.38</v>
      </c>
      <c r="AT533" s="2">
        <f t="shared" si="335"/>
        <v>3.3057324840764331</v>
      </c>
      <c r="AU533" s="2">
        <v>110</v>
      </c>
      <c r="AV533" s="2">
        <v>115</v>
      </c>
      <c r="AW533" s="2">
        <v>105</v>
      </c>
      <c r="AX533" s="2">
        <v>100</v>
      </c>
      <c r="AY533" s="2">
        <v>95</v>
      </c>
      <c r="AZ533" s="2">
        <v>105</v>
      </c>
      <c r="BA533" s="2">
        <v>110</v>
      </c>
      <c r="BB533" s="2">
        <v>100</v>
      </c>
      <c r="BC533" s="2">
        <v>80</v>
      </c>
      <c r="BD533" s="2">
        <v>75</v>
      </c>
      <c r="BE533" s="2" t="s">
        <v>126</v>
      </c>
      <c r="BF533" s="2" t="s">
        <v>94</v>
      </c>
      <c r="BG533" s="2" t="s">
        <v>11</v>
      </c>
      <c r="BH533" s="3"/>
    </row>
    <row r="534" spans="1:151" x14ac:dyDescent="0.3">
      <c r="A534" s="2">
        <v>533</v>
      </c>
      <c r="B534" s="2">
        <v>3</v>
      </c>
      <c r="C534" s="2">
        <v>2</v>
      </c>
      <c r="D534" s="2">
        <v>15</v>
      </c>
      <c r="E534" s="2" t="s">
        <v>32</v>
      </c>
      <c r="F534" s="2" t="s">
        <v>33</v>
      </c>
      <c r="I534" s="2">
        <v>1</v>
      </c>
      <c r="J534" s="3">
        <v>44011</v>
      </c>
      <c r="K534" s="3">
        <v>44520</v>
      </c>
      <c r="L534" s="3" t="s">
        <v>192</v>
      </c>
      <c r="M534" s="7">
        <f>K:K-J:J</f>
        <v>509</v>
      </c>
      <c r="N534" s="7">
        <f t="shared" si="332"/>
        <v>16.966666666666665</v>
      </c>
      <c r="O534" s="3">
        <v>44650</v>
      </c>
      <c r="P534" s="7">
        <f>O:O-K:K</f>
        <v>130</v>
      </c>
      <c r="Q534" s="7">
        <f t="shared" si="333"/>
        <v>4.333333333333333</v>
      </c>
      <c r="R534" s="2">
        <v>14</v>
      </c>
      <c r="S534" s="2">
        <v>372</v>
      </c>
      <c r="T534" s="2">
        <v>48.4</v>
      </c>
      <c r="U534" s="2">
        <v>9</v>
      </c>
      <c r="V534" s="2">
        <v>18.79</v>
      </c>
      <c r="W534" s="2">
        <v>10</v>
      </c>
      <c r="X534" s="2">
        <v>2</v>
      </c>
      <c r="Y534" s="2">
        <v>23.5</v>
      </c>
      <c r="Z534" s="2">
        <v>22.5</v>
      </c>
      <c r="AA534" s="2">
        <v>23.6</v>
      </c>
      <c r="AB534" s="2">
        <v>25</v>
      </c>
      <c r="AC534" s="2">
        <v>24</v>
      </c>
      <c r="AD534" s="2">
        <v>20</v>
      </c>
      <c r="AE534" s="2">
        <v>23.3</v>
      </c>
      <c r="AF534" s="2">
        <v>21</v>
      </c>
      <c r="AG534" s="2">
        <v>19</v>
      </c>
      <c r="AH534" s="2">
        <v>16</v>
      </c>
      <c r="AI534" s="2">
        <v>11.2</v>
      </c>
      <c r="AJ534" s="2">
        <v>11</v>
      </c>
      <c r="AK534" s="2">
        <v>11</v>
      </c>
      <c r="AL534" s="2">
        <v>12.4</v>
      </c>
      <c r="AM534" s="2">
        <v>12</v>
      </c>
      <c r="AN534" s="2">
        <v>11</v>
      </c>
      <c r="AO534" s="2">
        <v>11.7</v>
      </c>
      <c r="AP534" s="2">
        <v>11.3</v>
      </c>
      <c r="AQ534" s="2">
        <v>11.6</v>
      </c>
      <c r="AR534" s="2">
        <v>11.2</v>
      </c>
      <c r="AS534" s="2">
        <f t="shared" si="334"/>
        <v>11.44</v>
      </c>
      <c r="AT534" s="2">
        <f t="shared" si="335"/>
        <v>3.6433121019108277</v>
      </c>
      <c r="AU534" s="2">
        <v>150</v>
      </c>
      <c r="AV534" s="2">
        <v>130</v>
      </c>
      <c r="AW534" s="2">
        <v>145</v>
      </c>
      <c r="AX534" s="2">
        <v>170</v>
      </c>
      <c r="AY534" s="2">
        <v>145</v>
      </c>
      <c r="AZ534" s="2">
        <v>140</v>
      </c>
      <c r="BA534" s="2">
        <v>150</v>
      </c>
      <c r="BB534" s="2">
        <v>135</v>
      </c>
      <c r="BC534" s="2">
        <v>125</v>
      </c>
      <c r="BD534" s="2">
        <v>80</v>
      </c>
      <c r="BE534" s="2">
        <v>1</v>
      </c>
      <c r="BF534" s="2" t="s">
        <v>94</v>
      </c>
      <c r="BG534" s="2" t="s">
        <v>11</v>
      </c>
      <c r="BH534" s="3"/>
    </row>
    <row r="535" spans="1:151" x14ac:dyDescent="0.3">
      <c r="A535" s="2">
        <v>534</v>
      </c>
      <c r="B535" s="2">
        <v>3</v>
      </c>
      <c r="C535" s="2">
        <v>3</v>
      </c>
      <c r="D535" s="2">
        <v>15</v>
      </c>
      <c r="E535" s="2" t="s">
        <v>32</v>
      </c>
      <c r="F535" s="2" t="s">
        <v>33</v>
      </c>
      <c r="I535" s="2">
        <v>1</v>
      </c>
      <c r="J535" s="3">
        <v>44011</v>
      </c>
      <c r="AS535" s="2" t="e">
        <f t="shared" si="334"/>
        <v>#DIV/0!</v>
      </c>
      <c r="AT535" s="2" t="e">
        <f t="shared" si="335"/>
        <v>#DIV/0!</v>
      </c>
      <c r="BH535" s="3"/>
    </row>
    <row r="536" spans="1:151" x14ac:dyDescent="0.3">
      <c r="A536" s="2">
        <v>535</v>
      </c>
      <c r="B536" s="2">
        <v>3</v>
      </c>
      <c r="C536" s="2">
        <v>1</v>
      </c>
      <c r="D536" s="2">
        <v>15</v>
      </c>
      <c r="E536" s="2" t="s">
        <v>59</v>
      </c>
      <c r="F536" s="2" t="s">
        <v>22</v>
      </c>
      <c r="G536" s="2" t="s">
        <v>10</v>
      </c>
      <c r="H536" s="2">
        <v>1</v>
      </c>
      <c r="J536" s="3">
        <v>43104</v>
      </c>
      <c r="K536" s="3">
        <v>43815</v>
      </c>
      <c r="L536" s="3" t="s">
        <v>192</v>
      </c>
      <c r="M536" s="7">
        <f t="shared" ref="M536:M541" si="349">K:K-J:J</f>
        <v>711</v>
      </c>
      <c r="N536" s="7">
        <f t="shared" si="332"/>
        <v>23.7</v>
      </c>
      <c r="O536" s="3">
        <v>44050</v>
      </c>
      <c r="P536" s="7">
        <f t="shared" ref="P536:P541" si="350">O:O-K:K</f>
        <v>235</v>
      </c>
      <c r="Q536" s="7">
        <f t="shared" si="333"/>
        <v>7.833333333333333</v>
      </c>
      <c r="R536" s="2">
        <v>10</v>
      </c>
      <c r="S536" s="2">
        <v>246.7</v>
      </c>
      <c r="T536" s="2">
        <v>42.7</v>
      </c>
      <c r="U536" s="2">
        <v>15</v>
      </c>
      <c r="V536" s="2">
        <v>1.9179999999999999</v>
      </c>
      <c r="W536" s="2">
        <v>7</v>
      </c>
      <c r="X536" s="2">
        <v>2</v>
      </c>
      <c r="Y536" s="2">
        <v>14</v>
      </c>
      <c r="Z536" s="2">
        <v>12.7</v>
      </c>
      <c r="AA536" s="2">
        <v>12.2</v>
      </c>
      <c r="AB536" s="2">
        <v>14</v>
      </c>
      <c r="AC536" s="2">
        <v>14.2</v>
      </c>
      <c r="AD536" s="2">
        <v>13.7</v>
      </c>
      <c r="AE536" s="2">
        <v>14.4</v>
      </c>
      <c r="AF536" s="2">
        <v>14.7</v>
      </c>
      <c r="AG536" s="2">
        <v>14.5</v>
      </c>
      <c r="AH536" s="2">
        <v>13</v>
      </c>
      <c r="AI536" s="2">
        <v>6.4</v>
      </c>
      <c r="AJ536" s="2">
        <v>6</v>
      </c>
      <c r="AK536" s="2">
        <v>5.9</v>
      </c>
      <c r="AL536" s="2">
        <v>5</v>
      </c>
      <c r="AM536" s="2">
        <v>5.3</v>
      </c>
      <c r="AN536" s="2">
        <v>5.6</v>
      </c>
      <c r="AO536" s="2">
        <v>5.3</v>
      </c>
      <c r="AP536" s="2">
        <v>5.5</v>
      </c>
      <c r="AQ536" s="2">
        <v>6.8</v>
      </c>
      <c r="AR536" s="2">
        <v>5.3</v>
      </c>
      <c r="AS536" s="2">
        <f t="shared" si="334"/>
        <v>5.7099999999999991</v>
      </c>
      <c r="AT536" s="2">
        <f t="shared" si="335"/>
        <v>1.8184713375796175</v>
      </c>
      <c r="AU536" s="2">
        <v>18</v>
      </c>
      <c r="AV536" s="2">
        <v>13</v>
      </c>
      <c r="AW536" s="2">
        <v>14</v>
      </c>
      <c r="AX536" s="2">
        <v>14</v>
      </c>
      <c r="AY536" s="2">
        <v>17</v>
      </c>
      <c r="AZ536" s="2">
        <v>15</v>
      </c>
      <c r="BA536" s="2">
        <v>17</v>
      </c>
      <c r="BB536" s="2">
        <v>17</v>
      </c>
      <c r="BC536" s="2">
        <v>24</v>
      </c>
      <c r="BD536" s="2">
        <v>15</v>
      </c>
      <c r="BE536" s="2">
        <v>2</v>
      </c>
      <c r="BF536" s="2" t="s">
        <v>94</v>
      </c>
      <c r="BG536" s="2" t="s">
        <v>11</v>
      </c>
      <c r="BH536" s="3">
        <v>44038</v>
      </c>
      <c r="BI536" s="3" t="s">
        <v>190</v>
      </c>
      <c r="BJ536" s="3">
        <v>44238</v>
      </c>
      <c r="BK536" s="8">
        <f t="shared" si="336"/>
        <v>200</v>
      </c>
      <c r="BL536" s="8">
        <f t="shared" si="337"/>
        <v>6.666666666666667</v>
      </c>
      <c r="BM536" s="8">
        <f t="shared" si="338"/>
        <v>188</v>
      </c>
      <c r="BN536" s="9">
        <f t="shared" si="348"/>
        <v>6.2666666666666666</v>
      </c>
      <c r="BO536" s="2">
        <v>313</v>
      </c>
      <c r="BP536" s="2">
        <v>57.2</v>
      </c>
      <c r="BQ536" s="2">
        <v>10</v>
      </c>
      <c r="BR536" s="2">
        <v>16</v>
      </c>
      <c r="BS536" s="2">
        <v>10</v>
      </c>
      <c r="BT536" s="2">
        <v>2</v>
      </c>
      <c r="BU536" s="2">
        <v>21</v>
      </c>
      <c r="BV536" s="2">
        <v>18</v>
      </c>
      <c r="BW536" s="2">
        <v>17</v>
      </c>
      <c r="BX536" s="2">
        <v>23</v>
      </c>
      <c r="BY536" s="2">
        <v>13.5</v>
      </c>
      <c r="BZ536" s="2">
        <v>22</v>
      </c>
      <c r="CA536" s="2">
        <v>18.5</v>
      </c>
      <c r="CB536" s="2">
        <v>18.600000000000001</v>
      </c>
      <c r="CC536" s="2">
        <v>19</v>
      </c>
      <c r="CD536" s="2">
        <v>20</v>
      </c>
      <c r="CE536" s="2">
        <v>7.4</v>
      </c>
      <c r="CF536" s="2">
        <v>6.8</v>
      </c>
      <c r="CG536" s="2">
        <v>6.5</v>
      </c>
      <c r="CH536" s="2">
        <v>7.6</v>
      </c>
      <c r="CI536" s="2">
        <v>6.3</v>
      </c>
      <c r="CJ536" s="2">
        <v>8</v>
      </c>
      <c r="CK536" s="2">
        <v>7</v>
      </c>
      <c r="CL536" s="2">
        <v>7.7</v>
      </c>
      <c r="CM536" s="2">
        <v>6.8</v>
      </c>
      <c r="CN536" s="2">
        <v>7.3</v>
      </c>
      <c r="CO536" s="2">
        <v>50</v>
      </c>
      <c r="CP536" s="2">
        <v>43</v>
      </c>
      <c r="CQ536" s="2">
        <v>38</v>
      </c>
      <c r="CR536" s="2">
        <v>58</v>
      </c>
      <c r="CS536" s="2">
        <v>20</v>
      </c>
      <c r="CT536" s="2">
        <v>65</v>
      </c>
      <c r="CU536" s="2">
        <v>47</v>
      </c>
      <c r="CV536" s="2">
        <v>50</v>
      </c>
      <c r="CW536" s="2">
        <v>47</v>
      </c>
      <c r="CX536" s="2">
        <v>55</v>
      </c>
      <c r="CY536" s="2" t="s">
        <v>95</v>
      </c>
      <c r="CZ536" s="2" t="s">
        <v>94</v>
      </c>
      <c r="DA536" s="2" t="s">
        <v>12</v>
      </c>
      <c r="DB536" s="3">
        <v>44468</v>
      </c>
      <c r="DC536" s="3" t="s">
        <v>191</v>
      </c>
      <c r="DD536" s="3">
        <v>44501</v>
      </c>
      <c r="DE536" s="8">
        <f t="shared" si="344"/>
        <v>33</v>
      </c>
      <c r="DF536" s="8">
        <f t="shared" si="345"/>
        <v>1.1000000000000001</v>
      </c>
      <c r="DG536" s="8">
        <f t="shared" si="346"/>
        <v>263</v>
      </c>
      <c r="DH536" s="9">
        <f t="shared" si="347"/>
        <v>8.7666666666666675</v>
      </c>
      <c r="DI536" s="2">
        <v>311</v>
      </c>
      <c r="DJ536" s="2">
        <v>54.6</v>
      </c>
      <c r="DK536" s="2">
        <v>16</v>
      </c>
      <c r="DL536" s="2">
        <v>6</v>
      </c>
      <c r="DM536" s="2">
        <v>9</v>
      </c>
      <c r="DN536" s="2">
        <v>2</v>
      </c>
      <c r="DO536" s="2">
        <v>14.6</v>
      </c>
      <c r="DP536" s="2">
        <v>16</v>
      </c>
      <c r="DQ536" s="2">
        <v>17.600000000000001</v>
      </c>
      <c r="DR536" s="2">
        <v>14.2</v>
      </c>
      <c r="DS536" s="2">
        <v>16.399999999999999</v>
      </c>
      <c r="DT536" s="2">
        <v>18</v>
      </c>
      <c r="DU536" s="2">
        <v>16.2</v>
      </c>
      <c r="DV536" s="2">
        <v>13.6</v>
      </c>
      <c r="DW536" s="2">
        <v>17</v>
      </c>
      <c r="DX536" s="2">
        <v>16.8</v>
      </c>
      <c r="DY536" s="2">
        <v>6</v>
      </c>
      <c r="DZ536" s="2">
        <v>5.8</v>
      </c>
      <c r="EA536" s="2">
        <v>6.4</v>
      </c>
      <c r="EB536" s="2">
        <v>6.2</v>
      </c>
      <c r="EC536" s="2">
        <v>6.3</v>
      </c>
      <c r="ED536" s="2">
        <v>5.5</v>
      </c>
      <c r="EE536" s="2">
        <v>7</v>
      </c>
      <c r="EF536" s="2">
        <v>6.4</v>
      </c>
      <c r="EG536" s="2">
        <v>6</v>
      </c>
      <c r="EH536" s="2">
        <v>5.8</v>
      </c>
      <c r="EI536" s="2">
        <v>24</v>
      </c>
      <c r="EJ536" s="2">
        <v>21</v>
      </c>
      <c r="EK536" s="2">
        <v>28</v>
      </c>
      <c r="EL536" s="2">
        <v>21</v>
      </c>
      <c r="EM536" s="2">
        <v>30</v>
      </c>
      <c r="EN536" s="2">
        <v>32</v>
      </c>
      <c r="EO536" s="2">
        <v>30</v>
      </c>
      <c r="EP536" s="2">
        <v>22</v>
      </c>
      <c r="EQ536" s="2">
        <v>28</v>
      </c>
      <c r="ER536" s="2">
        <v>27</v>
      </c>
      <c r="ES536" s="2" t="s">
        <v>95</v>
      </c>
      <c r="ET536" s="2" t="s">
        <v>94</v>
      </c>
      <c r="EU536" s="2" t="s">
        <v>18</v>
      </c>
    </row>
    <row r="537" spans="1:151" x14ac:dyDescent="0.3">
      <c r="A537" s="2">
        <v>536</v>
      </c>
      <c r="B537" s="2">
        <v>3</v>
      </c>
      <c r="C537" s="2">
        <v>2</v>
      </c>
      <c r="D537" s="2">
        <v>15</v>
      </c>
      <c r="E537" s="2" t="s">
        <v>59</v>
      </c>
      <c r="F537" s="2" t="s">
        <v>22</v>
      </c>
      <c r="G537" s="2" t="s">
        <v>10</v>
      </c>
      <c r="H537" s="2">
        <v>1</v>
      </c>
      <c r="J537" s="3">
        <v>43104</v>
      </c>
      <c r="K537" s="3">
        <v>43695</v>
      </c>
      <c r="L537" s="3" t="s">
        <v>190</v>
      </c>
      <c r="M537" s="7">
        <f t="shared" si="349"/>
        <v>591</v>
      </c>
      <c r="N537" s="7">
        <f t="shared" si="332"/>
        <v>19.7</v>
      </c>
      <c r="O537" s="3">
        <v>43847</v>
      </c>
      <c r="P537" s="7">
        <f t="shared" si="350"/>
        <v>152</v>
      </c>
      <c r="Q537" s="7">
        <f t="shared" si="333"/>
        <v>5.0666666666666664</v>
      </c>
      <c r="R537" s="2">
        <v>9</v>
      </c>
      <c r="S537" s="2">
        <v>268</v>
      </c>
      <c r="T537" s="2">
        <v>43.7</v>
      </c>
      <c r="U537" s="2">
        <v>9</v>
      </c>
      <c r="V537" s="2">
        <v>3.323</v>
      </c>
      <c r="W537" s="2">
        <v>7</v>
      </c>
      <c r="X537" s="2">
        <v>2</v>
      </c>
      <c r="Y537" s="2">
        <v>15.6</v>
      </c>
      <c r="Z537" s="2">
        <v>14.7</v>
      </c>
      <c r="AA537" s="2">
        <v>14.6</v>
      </c>
      <c r="AB537" s="2">
        <v>15.3</v>
      </c>
      <c r="AC537" s="2">
        <v>14.6</v>
      </c>
      <c r="AD537" s="2">
        <v>15.7</v>
      </c>
      <c r="AE537" s="2">
        <v>14.4</v>
      </c>
      <c r="AF537" s="2">
        <v>14.6</v>
      </c>
      <c r="AG537" s="2">
        <v>14.7</v>
      </c>
      <c r="AH537" s="2">
        <v>14.5</v>
      </c>
      <c r="AI537" s="2">
        <v>5.3</v>
      </c>
      <c r="AJ537" s="2">
        <v>6</v>
      </c>
      <c r="AK537" s="2">
        <v>6.7</v>
      </c>
      <c r="AL537" s="2">
        <v>5.4</v>
      </c>
      <c r="AM537" s="2">
        <v>5.3</v>
      </c>
      <c r="AN537" s="2">
        <v>5.6</v>
      </c>
      <c r="AO537" s="2">
        <v>5.8</v>
      </c>
      <c r="AP537" s="2">
        <v>5.2</v>
      </c>
      <c r="AQ537" s="2">
        <v>5.4</v>
      </c>
      <c r="AR537" s="2">
        <v>5.7</v>
      </c>
      <c r="AS537" s="2">
        <f t="shared" si="334"/>
        <v>5.64</v>
      </c>
      <c r="AT537" s="2">
        <f t="shared" si="335"/>
        <v>1.7961783439490444</v>
      </c>
      <c r="AU537" s="2">
        <v>18</v>
      </c>
      <c r="AV537" s="2">
        <v>17</v>
      </c>
      <c r="AW537" s="2">
        <v>20</v>
      </c>
      <c r="AX537" s="2">
        <v>17</v>
      </c>
      <c r="AY537" s="2">
        <v>19</v>
      </c>
      <c r="AZ537" s="2">
        <v>20</v>
      </c>
      <c r="BA537" s="2">
        <v>19</v>
      </c>
      <c r="BB537" s="2">
        <v>16</v>
      </c>
      <c r="BC537" s="2">
        <v>17</v>
      </c>
      <c r="BD537" s="2">
        <v>18</v>
      </c>
      <c r="BG537" s="2" t="s">
        <v>11</v>
      </c>
      <c r="BH537" s="3">
        <v>43872</v>
      </c>
      <c r="BI537" s="3" t="s">
        <v>188</v>
      </c>
      <c r="BJ537" s="3">
        <v>44050</v>
      </c>
      <c r="BK537" s="8">
        <f t="shared" ref="BK537" si="351">BJ:BJ-BH:BH</f>
        <v>178</v>
      </c>
      <c r="BL537" s="8">
        <f t="shared" ref="BL537" si="352">BK:BK/30</f>
        <v>5.9333333333333336</v>
      </c>
      <c r="BM537" s="8">
        <f t="shared" si="338"/>
        <v>203</v>
      </c>
      <c r="BN537" s="9">
        <f t="shared" si="348"/>
        <v>6.7666666666666666</v>
      </c>
      <c r="BO537" s="2">
        <v>272</v>
      </c>
      <c r="BP537" s="2">
        <v>57</v>
      </c>
      <c r="BQ537" s="2">
        <v>12</v>
      </c>
      <c r="BR537" s="2">
        <v>6.2</v>
      </c>
      <c r="BS537" s="2">
        <v>9</v>
      </c>
      <c r="BT537" s="2">
        <v>1</v>
      </c>
      <c r="BU537" s="2">
        <v>14.5</v>
      </c>
      <c r="BV537" s="2">
        <v>17</v>
      </c>
      <c r="BW537" s="2">
        <v>16.8</v>
      </c>
      <c r="BX537" s="2">
        <v>17.3</v>
      </c>
      <c r="BY537" s="2">
        <v>17</v>
      </c>
      <c r="BZ537" s="2">
        <v>16.8</v>
      </c>
      <c r="CA537" s="2">
        <v>9.4</v>
      </c>
      <c r="CB537" s="2">
        <v>15.5</v>
      </c>
      <c r="CC537" s="2">
        <v>14.7</v>
      </c>
      <c r="CD537" s="2">
        <v>18</v>
      </c>
      <c r="CE537" s="2">
        <v>5.7</v>
      </c>
      <c r="CF537" s="2">
        <v>5.3</v>
      </c>
      <c r="CG537" s="2">
        <v>6</v>
      </c>
      <c r="CH537" s="2">
        <v>6.3</v>
      </c>
      <c r="CI537" s="2">
        <v>6.5</v>
      </c>
      <c r="CJ537" s="2">
        <v>6.4</v>
      </c>
      <c r="CK537" s="2">
        <v>4.8</v>
      </c>
      <c r="CL537" s="2">
        <v>6.8</v>
      </c>
      <c r="CM537" s="2">
        <v>6</v>
      </c>
      <c r="CN537" s="2">
        <v>5.7</v>
      </c>
      <c r="CO537" s="2">
        <v>19</v>
      </c>
      <c r="CP537" s="2">
        <v>24</v>
      </c>
      <c r="CQ537" s="2">
        <v>19</v>
      </c>
      <c r="CR537" s="2">
        <v>27</v>
      </c>
      <c r="CS537" s="2">
        <v>24</v>
      </c>
      <c r="CT537" s="2">
        <v>25</v>
      </c>
      <c r="CU537" s="2">
        <v>8</v>
      </c>
      <c r="CV537" s="2">
        <v>20</v>
      </c>
      <c r="CW537" s="2">
        <v>18</v>
      </c>
      <c r="CX537" s="2">
        <v>21</v>
      </c>
      <c r="CY537" s="2" t="s">
        <v>97</v>
      </c>
      <c r="CZ537" s="2" t="s">
        <v>94</v>
      </c>
      <c r="DA537" s="2" t="s">
        <v>12</v>
      </c>
      <c r="DB537" s="3">
        <v>44184</v>
      </c>
      <c r="DC537" s="3" t="s">
        <v>192</v>
      </c>
      <c r="DD537" s="3">
        <v>44300</v>
      </c>
      <c r="DE537" s="8">
        <f t="shared" ref="DE537:DE541" si="353">DD:DD-DB:DB</f>
        <v>116</v>
      </c>
      <c r="DF537" s="8">
        <f t="shared" ref="DF537:DF541" si="354">DE537/30</f>
        <v>3.8666666666666667</v>
      </c>
      <c r="DG537" s="8">
        <f t="shared" ref="DG537:DG541" si="355">DD:DD-BJ:BJ</f>
        <v>250</v>
      </c>
      <c r="DH537" s="9">
        <f t="shared" ref="DH537:DH541" si="356">DG:DG/30</f>
        <v>8.3333333333333339</v>
      </c>
      <c r="DI537" s="2">
        <v>271</v>
      </c>
      <c r="DJ537" s="2">
        <v>48</v>
      </c>
      <c r="DK537" s="2">
        <v>17</v>
      </c>
      <c r="DL537" s="2">
        <v>3.4</v>
      </c>
      <c r="DM537" s="2">
        <v>9</v>
      </c>
      <c r="DN537" s="2">
        <v>2</v>
      </c>
      <c r="DO537" s="2">
        <v>15.5</v>
      </c>
      <c r="DP537" s="2">
        <v>15.7</v>
      </c>
      <c r="DQ537" s="2">
        <v>15</v>
      </c>
      <c r="DR537" s="2">
        <v>15.3</v>
      </c>
      <c r="DS537" s="2">
        <v>14.4</v>
      </c>
      <c r="DT537" s="2">
        <v>16.5</v>
      </c>
      <c r="DU537" s="2">
        <v>14.8</v>
      </c>
      <c r="DV537" s="2">
        <v>13.6</v>
      </c>
      <c r="DW537" s="2">
        <v>14.8</v>
      </c>
      <c r="DX537" s="2">
        <v>13</v>
      </c>
      <c r="DY537" s="2">
        <v>7.5</v>
      </c>
      <c r="DZ537" s="2">
        <v>5.8</v>
      </c>
      <c r="EA537" s="2">
        <v>5.2</v>
      </c>
      <c r="EB537" s="2">
        <v>5.4</v>
      </c>
      <c r="EC537" s="2">
        <v>5.4</v>
      </c>
      <c r="ED537" s="2">
        <v>5.7</v>
      </c>
      <c r="EE537" s="2">
        <v>5.6</v>
      </c>
      <c r="EF537" s="2">
        <v>5.8</v>
      </c>
      <c r="EG537" s="2">
        <v>5.7</v>
      </c>
      <c r="EH537" s="2">
        <v>5.3</v>
      </c>
      <c r="EI537" s="2">
        <v>22</v>
      </c>
      <c r="EJ537" s="2">
        <v>20</v>
      </c>
      <c r="EK537" s="2">
        <v>19</v>
      </c>
      <c r="EL537" s="2">
        <v>22</v>
      </c>
      <c r="EM537" s="2">
        <v>18</v>
      </c>
      <c r="EN537" s="2">
        <v>25</v>
      </c>
      <c r="EO537" s="2">
        <v>20</v>
      </c>
      <c r="EP537" s="2">
        <v>15</v>
      </c>
      <c r="EQ537" s="2">
        <v>20</v>
      </c>
      <c r="ER537" s="2">
        <v>15</v>
      </c>
      <c r="ES537" s="2" t="s">
        <v>95</v>
      </c>
      <c r="ET537" s="2" t="s">
        <v>94</v>
      </c>
      <c r="EU537" s="2" t="s">
        <v>18</v>
      </c>
    </row>
    <row r="538" spans="1:151" x14ac:dyDescent="0.3">
      <c r="A538" s="2">
        <v>537</v>
      </c>
      <c r="B538" s="2">
        <v>3</v>
      </c>
      <c r="C538" s="2">
        <v>3</v>
      </c>
      <c r="D538" s="2">
        <v>15</v>
      </c>
      <c r="E538" s="2" t="s">
        <v>59</v>
      </c>
      <c r="F538" s="2" t="s">
        <v>22</v>
      </c>
      <c r="G538" s="2" t="s">
        <v>10</v>
      </c>
      <c r="H538" s="2">
        <v>1</v>
      </c>
      <c r="J538" s="3">
        <v>43104</v>
      </c>
      <c r="K538" s="3">
        <v>43695</v>
      </c>
      <c r="L538" s="3" t="s">
        <v>190</v>
      </c>
      <c r="M538" s="7">
        <f t="shared" si="349"/>
        <v>591</v>
      </c>
      <c r="N538" s="7">
        <f t="shared" si="332"/>
        <v>19.7</v>
      </c>
      <c r="O538" s="3">
        <v>43878</v>
      </c>
      <c r="P538" s="7">
        <f t="shared" si="350"/>
        <v>183</v>
      </c>
      <c r="Q538" s="7">
        <f t="shared" si="333"/>
        <v>6.1</v>
      </c>
      <c r="R538" s="2">
        <v>14</v>
      </c>
      <c r="S538" s="2">
        <v>274.3</v>
      </c>
      <c r="T538" s="2">
        <v>46.2</v>
      </c>
      <c r="U538" s="2">
        <v>10</v>
      </c>
      <c r="V538" s="2">
        <v>4.1589999999999998</v>
      </c>
      <c r="W538" s="2">
        <v>7</v>
      </c>
      <c r="X538" s="2">
        <v>2</v>
      </c>
      <c r="Y538" s="2">
        <v>15.5</v>
      </c>
      <c r="Z538" s="2">
        <v>15.6</v>
      </c>
      <c r="AA538" s="2">
        <v>14.8</v>
      </c>
      <c r="AB538" s="2">
        <v>9.4</v>
      </c>
      <c r="AC538" s="2">
        <v>12</v>
      </c>
      <c r="AD538" s="2">
        <v>16.600000000000001</v>
      </c>
      <c r="AE538" s="2">
        <v>15.5</v>
      </c>
      <c r="AF538" s="2">
        <v>17.3</v>
      </c>
      <c r="AG538" s="2">
        <v>13.7</v>
      </c>
      <c r="AH538" s="2">
        <v>12.9</v>
      </c>
      <c r="AI538" s="2">
        <v>5.4</v>
      </c>
      <c r="AJ538" s="2">
        <v>5.2</v>
      </c>
      <c r="AK538" s="2">
        <v>5.6</v>
      </c>
      <c r="AL538" s="2">
        <v>4.4000000000000004</v>
      </c>
      <c r="AM538" s="2">
        <v>5.7</v>
      </c>
      <c r="AN538" s="2">
        <v>6.3</v>
      </c>
      <c r="AO538" s="2">
        <v>5.3</v>
      </c>
      <c r="AP538" s="2">
        <v>14.8</v>
      </c>
      <c r="AQ538" s="2">
        <v>5.7</v>
      </c>
      <c r="AR538" s="2">
        <v>5.6</v>
      </c>
      <c r="AS538" s="2">
        <f t="shared" si="334"/>
        <v>6.4</v>
      </c>
      <c r="AT538" s="2">
        <f t="shared" si="335"/>
        <v>2.0382165605095541</v>
      </c>
      <c r="AU538" s="2">
        <v>18</v>
      </c>
      <c r="AV538" s="2">
        <v>17</v>
      </c>
      <c r="AW538" s="2">
        <v>18</v>
      </c>
      <c r="AX538" s="2">
        <v>8</v>
      </c>
      <c r="AY538" s="2">
        <v>16</v>
      </c>
      <c r="AZ538" s="2">
        <v>20</v>
      </c>
      <c r="BA538" s="2">
        <v>18</v>
      </c>
      <c r="BB538" s="2">
        <v>20</v>
      </c>
      <c r="BC538" s="2">
        <v>19</v>
      </c>
      <c r="BD538" s="2">
        <v>16</v>
      </c>
      <c r="BG538" s="2" t="s">
        <v>11</v>
      </c>
      <c r="BH538" s="3">
        <v>44116</v>
      </c>
      <c r="BI538" s="3" t="s">
        <v>191</v>
      </c>
      <c r="BJ538" s="3">
        <v>44517</v>
      </c>
      <c r="BK538" s="8">
        <f t="shared" si="336"/>
        <v>401</v>
      </c>
      <c r="BL538" s="8">
        <f t="shared" si="337"/>
        <v>13.366666666666667</v>
      </c>
      <c r="BM538" s="8">
        <f t="shared" si="338"/>
        <v>639</v>
      </c>
      <c r="BN538" s="9">
        <f t="shared" si="348"/>
        <v>21.3</v>
      </c>
      <c r="BO538" s="2">
        <v>345</v>
      </c>
      <c r="BP538" s="2">
        <v>58.5</v>
      </c>
      <c r="BQ538" s="2">
        <v>14</v>
      </c>
      <c r="BR538" s="2">
        <v>13</v>
      </c>
      <c r="BS538" s="2">
        <v>12</v>
      </c>
      <c r="BT538" s="2">
        <v>2</v>
      </c>
      <c r="BU538" s="2">
        <v>19.399999999999999</v>
      </c>
      <c r="BV538" s="2">
        <v>25.5</v>
      </c>
      <c r="BW538" s="2">
        <v>18.3</v>
      </c>
      <c r="BX538" s="2">
        <v>19.5</v>
      </c>
      <c r="BY538" s="2">
        <v>18</v>
      </c>
      <c r="BZ538" s="2">
        <v>19.8</v>
      </c>
      <c r="CA538" s="2">
        <v>17.7</v>
      </c>
      <c r="CB538" s="2">
        <v>17.3</v>
      </c>
      <c r="CC538" s="2">
        <v>18</v>
      </c>
      <c r="CD538" s="2">
        <v>12.5</v>
      </c>
      <c r="CE538" s="2">
        <v>6.5</v>
      </c>
      <c r="CF538" s="2">
        <v>8</v>
      </c>
      <c r="CG538" s="2">
        <v>8.1999999999999993</v>
      </c>
      <c r="CH538" s="2">
        <v>7.4</v>
      </c>
      <c r="CI538" s="2">
        <v>8.1999999999999993</v>
      </c>
      <c r="CJ538" s="2">
        <v>7.5</v>
      </c>
      <c r="CK538" s="2">
        <v>7.8</v>
      </c>
      <c r="CL538" s="2">
        <v>6.7</v>
      </c>
      <c r="CM538" s="2">
        <v>7.5</v>
      </c>
      <c r="CN538" s="2">
        <v>5.7</v>
      </c>
      <c r="CO538" s="2">
        <v>40</v>
      </c>
      <c r="CP538" s="2">
        <v>57</v>
      </c>
      <c r="CQ538" s="2">
        <v>49</v>
      </c>
      <c r="CR538" s="2">
        <v>47</v>
      </c>
      <c r="CS538" s="2">
        <v>44</v>
      </c>
      <c r="CT538" s="2">
        <v>54</v>
      </c>
      <c r="CU538" s="2">
        <v>47</v>
      </c>
      <c r="CV538" s="2">
        <v>35</v>
      </c>
      <c r="CW538" s="2">
        <v>43</v>
      </c>
      <c r="CX538" s="2">
        <v>17</v>
      </c>
      <c r="CY538" s="2" t="s">
        <v>95</v>
      </c>
      <c r="CZ538" s="2" t="s">
        <v>94</v>
      </c>
      <c r="DA538" s="2" t="s">
        <v>12</v>
      </c>
      <c r="DB538" s="3">
        <v>44521</v>
      </c>
      <c r="DC538" s="3" t="s">
        <v>192</v>
      </c>
      <c r="DD538" s="3">
        <v>44665</v>
      </c>
      <c r="DE538" s="8">
        <f t="shared" si="353"/>
        <v>144</v>
      </c>
      <c r="DF538" s="8">
        <f t="shared" si="354"/>
        <v>4.8</v>
      </c>
      <c r="DG538" s="8">
        <f t="shared" si="355"/>
        <v>148</v>
      </c>
      <c r="DH538" s="9">
        <f t="shared" si="356"/>
        <v>4.9333333333333336</v>
      </c>
      <c r="DI538" s="2">
        <v>256</v>
      </c>
      <c r="DJ538" s="2">
        <v>33.4</v>
      </c>
      <c r="DK538" s="2">
        <v>17</v>
      </c>
      <c r="DL538" s="2">
        <v>1.88</v>
      </c>
      <c r="DM538" s="2">
        <v>7</v>
      </c>
      <c r="DN538" s="2">
        <v>1</v>
      </c>
      <c r="DO538" s="2">
        <v>11.5</v>
      </c>
      <c r="DP538" s="2">
        <v>15.3</v>
      </c>
      <c r="DQ538" s="2">
        <v>12.8</v>
      </c>
      <c r="DR538" s="2">
        <v>14.8</v>
      </c>
      <c r="DS538" s="2">
        <v>14.5</v>
      </c>
      <c r="DT538" s="2">
        <v>14.8</v>
      </c>
      <c r="DU538" s="2">
        <v>12.6</v>
      </c>
      <c r="DV538" s="2">
        <v>13.2</v>
      </c>
      <c r="DW538" s="2">
        <v>12.3</v>
      </c>
      <c r="DX538" s="2">
        <v>12.6</v>
      </c>
      <c r="DY538" s="2">
        <v>5.5</v>
      </c>
      <c r="DZ538" s="2">
        <v>5.2</v>
      </c>
      <c r="EA538" s="2">
        <v>6.2</v>
      </c>
      <c r="EB538" s="2">
        <v>6</v>
      </c>
      <c r="EC538" s="2">
        <v>5.3</v>
      </c>
      <c r="ED538" s="2">
        <v>5.7</v>
      </c>
      <c r="EE538" s="2">
        <v>5.8</v>
      </c>
      <c r="EF538" s="2">
        <v>5.5</v>
      </c>
      <c r="EG538" s="2">
        <v>4.8</v>
      </c>
      <c r="EH538" s="2">
        <v>5</v>
      </c>
      <c r="EI538" s="2">
        <v>12</v>
      </c>
      <c r="EJ538" s="2">
        <v>15</v>
      </c>
      <c r="EK538" s="2">
        <v>13</v>
      </c>
      <c r="EL538" s="2">
        <v>16</v>
      </c>
      <c r="EM538" s="2">
        <v>14</v>
      </c>
      <c r="EN538" s="2">
        <v>17</v>
      </c>
      <c r="EO538" s="2">
        <v>12</v>
      </c>
      <c r="EP538" s="2">
        <v>13</v>
      </c>
      <c r="EQ538" s="2">
        <v>11</v>
      </c>
      <c r="ER538" s="2">
        <v>12</v>
      </c>
      <c r="ES538" s="2">
        <v>1</v>
      </c>
      <c r="ET538" s="2" t="s">
        <v>94</v>
      </c>
      <c r="EU538" s="2" t="s">
        <v>18</v>
      </c>
    </row>
    <row r="539" spans="1:151" x14ac:dyDescent="0.3">
      <c r="A539" s="2">
        <v>538</v>
      </c>
      <c r="B539" s="2">
        <v>3</v>
      </c>
      <c r="C539" s="2">
        <v>1</v>
      </c>
      <c r="D539" s="2">
        <v>15</v>
      </c>
      <c r="E539" s="2" t="s">
        <v>46</v>
      </c>
      <c r="F539" s="2" t="s">
        <v>17</v>
      </c>
      <c r="G539" s="2" t="s">
        <v>15</v>
      </c>
      <c r="H539" s="2">
        <v>1</v>
      </c>
      <c r="J539" s="3">
        <v>43566</v>
      </c>
      <c r="K539" s="3">
        <v>43794</v>
      </c>
      <c r="L539" s="3" t="s">
        <v>192</v>
      </c>
      <c r="M539" s="7">
        <f t="shared" si="349"/>
        <v>228</v>
      </c>
      <c r="N539" s="7">
        <f t="shared" si="332"/>
        <v>7.6</v>
      </c>
      <c r="O539" s="3">
        <v>43999</v>
      </c>
      <c r="P539" s="7">
        <f t="shared" si="350"/>
        <v>205</v>
      </c>
      <c r="Q539" s="7">
        <f t="shared" si="333"/>
        <v>6.833333333333333</v>
      </c>
      <c r="R539" s="2">
        <v>10</v>
      </c>
      <c r="S539" s="2">
        <v>268.3</v>
      </c>
      <c r="T539" s="2">
        <v>41.3</v>
      </c>
      <c r="U539" s="2">
        <v>16</v>
      </c>
      <c r="V539" s="2">
        <v>2.2789999999999999</v>
      </c>
      <c r="W539" s="2">
        <v>7</v>
      </c>
      <c r="X539" s="2">
        <v>2</v>
      </c>
      <c r="Y539" s="2">
        <v>12.4</v>
      </c>
      <c r="Z539" s="2">
        <v>14.5</v>
      </c>
      <c r="AA539" s="2">
        <v>12</v>
      </c>
      <c r="AB539" s="2">
        <v>13.5</v>
      </c>
      <c r="AC539" s="2">
        <v>14.8</v>
      </c>
      <c r="AD539" s="2">
        <v>14</v>
      </c>
      <c r="AE539" s="2">
        <v>13</v>
      </c>
      <c r="AF539" s="2">
        <v>12.4</v>
      </c>
      <c r="AG539" s="2">
        <v>13</v>
      </c>
      <c r="AH539" s="2">
        <v>14</v>
      </c>
      <c r="AI539" s="2">
        <v>8.6</v>
      </c>
      <c r="AJ539" s="2">
        <v>8.6</v>
      </c>
      <c r="AK539" s="2">
        <v>8</v>
      </c>
      <c r="AL539" s="2">
        <v>8.6999999999999993</v>
      </c>
      <c r="AM539" s="2">
        <v>9</v>
      </c>
      <c r="AN539" s="2">
        <v>9.6999999999999993</v>
      </c>
      <c r="AO539" s="2">
        <v>8.6</v>
      </c>
      <c r="AP539" s="2">
        <v>8.6</v>
      </c>
      <c r="AQ539" s="2">
        <v>8</v>
      </c>
      <c r="AR539" s="2">
        <v>9.3000000000000007</v>
      </c>
      <c r="AS539" s="2">
        <f t="shared" si="334"/>
        <v>8.7099999999999991</v>
      </c>
      <c r="AT539" s="2">
        <f t="shared" si="335"/>
        <v>2.7738853503184711</v>
      </c>
      <c r="AU539" s="2">
        <v>30</v>
      </c>
      <c r="AV539" s="2">
        <v>44</v>
      </c>
      <c r="AW539" s="2">
        <v>37</v>
      </c>
      <c r="AX539" s="2">
        <v>43</v>
      </c>
      <c r="AY539" s="2">
        <v>46</v>
      </c>
      <c r="AZ539" s="2">
        <v>45</v>
      </c>
      <c r="BA539" s="2">
        <v>35</v>
      </c>
      <c r="BB539" s="2">
        <v>23</v>
      </c>
      <c r="BC539" s="2">
        <v>32</v>
      </c>
      <c r="BD539" s="2">
        <v>46</v>
      </c>
      <c r="BG539" s="2" t="s">
        <v>11</v>
      </c>
      <c r="BH539" s="3">
        <v>43985</v>
      </c>
      <c r="BI539" s="3" t="s">
        <v>190</v>
      </c>
      <c r="BJ539" s="3">
        <v>44146</v>
      </c>
      <c r="BK539" s="8">
        <f t="shared" si="336"/>
        <v>161</v>
      </c>
      <c r="BL539" s="8">
        <f t="shared" si="337"/>
        <v>5.3666666666666663</v>
      </c>
      <c r="BM539" s="8">
        <f t="shared" si="338"/>
        <v>147</v>
      </c>
      <c r="BN539" s="9">
        <f t="shared" si="348"/>
        <v>4.9000000000000004</v>
      </c>
      <c r="BO539" s="2">
        <v>321.39999999999998</v>
      </c>
      <c r="BP539" s="2">
        <v>48.6</v>
      </c>
      <c r="BQ539" s="2">
        <v>11</v>
      </c>
      <c r="BR539" s="2">
        <v>8</v>
      </c>
      <c r="BS539" s="2">
        <v>8</v>
      </c>
      <c r="BT539" s="2">
        <v>2</v>
      </c>
      <c r="BU539" s="2">
        <v>12.5</v>
      </c>
      <c r="BV539" s="2">
        <v>11.6</v>
      </c>
      <c r="BW539" s="2">
        <v>9</v>
      </c>
      <c r="BX539" s="2">
        <v>14.7</v>
      </c>
      <c r="BY539" s="2">
        <v>11.5</v>
      </c>
      <c r="BZ539" s="2">
        <v>13.9</v>
      </c>
      <c r="CA539" s="2">
        <v>9.1999999999999993</v>
      </c>
      <c r="CB539" s="2">
        <v>12</v>
      </c>
      <c r="CC539" s="2">
        <v>13</v>
      </c>
      <c r="CD539" s="2">
        <v>13</v>
      </c>
      <c r="CE539" s="2">
        <v>8.4</v>
      </c>
      <c r="CF539" s="2">
        <v>8.1999999999999993</v>
      </c>
      <c r="CG539" s="2">
        <v>6</v>
      </c>
      <c r="CH539" s="2">
        <v>8.6</v>
      </c>
      <c r="CI539" s="2">
        <v>9</v>
      </c>
      <c r="CJ539" s="2">
        <v>9.1999999999999993</v>
      </c>
      <c r="CK539" s="2">
        <v>6.4</v>
      </c>
      <c r="CL539" s="2">
        <v>9</v>
      </c>
      <c r="CM539" s="2">
        <v>7</v>
      </c>
      <c r="CN539" s="2">
        <v>8.5</v>
      </c>
      <c r="CO539" s="2">
        <v>37</v>
      </c>
      <c r="CP539" s="2">
        <v>34</v>
      </c>
      <c r="CQ539" s="2">
        <v>16</v>
      </c>
      <c r="CR539" s="2">
        <v>44</v>
      </c>
      <c r="CS539" s="2">
        <v>39</v>
      </c>
      <c r="CT539" s="2">
        <v>47</v>
      </c>
      <c r="CU539" s="2">
        <v>18</v>
      </c>
      <c r="CV539" s="2">
        <v>36</v>
      </c>
      <c r="CW539" s="2">
        <v>29</v>
      </c>
      <c r="CX539" s="2">
        <v>40</v>
      </c>
      <c r="CY539" s="2">
        <v>1</v>
      </c>
      <c r="CZ539" s="2" t="s">
        <v>94</v>
      </c>
      <c r="DA539" s="2" t="s">
        <v>12</v>
      </c>
      <c r="DB539" s="3">
        <v>44128</v>
      </c>
      <c r="DC539" s="3" t="s">
        <v>191</v>
      </c>
      <c r="DD539" s="3">
        <v>44300</v>
      </c>
      <c r="DE539" s="8">
        <f t="shared" si="353"/>
        <v>172</v>
      </c>
      <c r="DF539" s="8">
        <f t="shared" si="354"/>
        <v>5.7333333333333334</v>
      </c>
      <c r="DG539" s="8">
        <f t="shared" si="355"/>
        <v>154</v>
      </c>
      <c r="DH539" s="9">
        <f t="shared" si="356"/>
        <v>5.1333333333333337</v>
      </c>
      <c r="DI539" s="2">
        <v>340</v>
      </c>
      <c r="DJ539" s="2">
        <v>42.5</v>
      </c>
      <c r="DK539" s="2">
        <v>16</v>
      </c>
      <c r="DL539" s="2">
        <v>1.99</v>
      </c>
      <c r="DM539" s="2">
        <v>7</v>
      </c>
      <c r="DN539" s="2">
        <v>2</v>
      </c>
      <c r="DO539" s="2">
        <v>12</v>
      </c>
      <c r="DP539" s="2">
        <v>8.6999999999999993</v>
      </c>
      <c r="DQ539" s="2">
        <v>11</v>
      </c>
      <c r="DR539" s="2">
        <v>11.7</v>
      </c>
      <c r="DS539" s="2">
        <v>12.2</v>
      </c>
      <c r="DT539" s="2">
        <v>10</v>
      </c>
      <c r="DU539" s="2">
        <v>13</v>
      </c>
      <c r="DV539" s="2">
        <v>9</v>
      </c>
      <c r="DW539" s="2">
        <v>10</v>
      </c>
      <c r="DX539" s="2">
        <v>11</v>
      </c>
      <c r="DY539" s="2">
        <v>7.5</v>
      </c>
      <c r="DZ539" s="2">
        <v>6.2</v>
      </c>
      <c r="EA539" s="2">
        <v>6.2</v>
      </c>
      <c r="EB539" s="2">
        <v>6.4</v>
      </c>
      <c r="EC539" s="2">
        <v>6.8</v>
      </c>
      <c r="ED539" s="2">
        <v>6</v>
      </c>
      <c r="EE539" s="2">
        <v>7.5</v>
      </c>
      <c r="EF539" s="2">
        <v>6.5</v>
      </c>
      <c r="EG539" s="2">
        <v>6.3</v>
      </c>
      <c r="EH539" s="2">
        <v>6.4</v>
      </c>
      <c r="EI539" s="2">
        <v>20</v>
      </c>
      <c r="EJ539" s="2">
        <v>8</v>
      </c>
      <c r="EK539" s="2">
        <v>16</v>
      </c>
      <c r="EL539" s="2">
        <v>18</v>
      </c>
      <c r="EM539" s="2">
        <v>21</v>
      </c>
      <c r="EN539" s="2">
        <v>14</v>
      </c>
      <c r="EO539" s="2">
        <v>23</v>
      </c>
      <c r="EP539" s="2">
        <v>11</v>
      </c>
      <c r="EQ539" s="2">
        <v>15</v>
      </c>
      <c r="ER539" s="2">
        <v>17</v>
      </c>
      <c r="ES539" s="2">
        <v>1</v>
      </c>
      <c r="ET539" s="2" t="s">
        <v>94</v>
      </c>
      <c r="EU539" s="2" t="s">
        <v>18</v>
      </c>
    </row>
    <row r="540" spans="1:151" x14ac:dyDescent="0.3">
      <c r="A540" s="2">
        <v>539</v>
      </c>
      <c r="B540" s="2">
        <v>3</v>
      </c>
      <c r="C540" s="2">
        <v>2</v>
      </c>
      <c r="D540" s="2">
        <v>15</v>
      </c>
      <c r="E540" s="2" t="s">
        <v>46</v>
      </c>
      <c r="F540" s="2" t="s">
        <v>17</v>
      </c>
      <c r="G540" s="2" t="s">
        <v>15</v>
      </c>
      <c r="H540" s="2">
        <v>1</v>
      </c>
      <c r="J540" s="3">
        <v>43688</v>
      </c>
      <c r="K540" s="3">
        <v>43904</v>
      </c>
      <c r="L540" s="3" t="s">
        <v>188</v>
      </c>
      <c r="M540" s="7">
        <f t="shared" si="349"/>
        <v>216</v>
      </c>
      <c r="N540" s="7">
        <f t="shared" si="332"/>
        <v>7.2</v>
      </c>
      <c r="O540" s="3">
        <v>44050</v>
      </c>
      <c r="P540" s="7">
        <f t="shared" si="350"/>
        <v>146</v>
      </c>
      <c r="Q540" s="7">
        <f t="shared" si="333"/>
        <v>4.8666666666666663</v>
      </c>
      <c r="R540" s="2">
        <v>13</v>
      </c>
      <c r="S540" s="2">
        <v>280</v>
      </c>
      <c r="T540" s="2">
        <v>44.7</v>
      </c>
      <c r="U540" s="2">
        <v>10</v>
      </c>
      <c r="V540" s="2">
        <v>2.222</v>
      </c>
      <c r="W540" s="2">
        <v>7</v>
      </c>
      <c r="X540" s="2">
        <v>1</v>
      </c>
      <c r="Y540" s="2">
        <v>11.5</v>
      </c>
      <c r="Z540" s="2">
        <v>9</v>
      </c>
      <c r="AA540" s="2">
        <v>7.5</v>
      </c>
      <c r="AB540" s="2">
        <v>8.5</v>
      </c>
      <c r="AC540" s="2">
        <v>11</v>
      </c>
      <c r="AD540" s="2">
        <v>11.3</v>
      </c>
      <c r="AE540" s="2">
        <v>9.1999999999999993</v>
      </c>
      <c r="AF540" s="2">
        <v>13</v>
      </c>
      <c r="AG540" s="2">
        <v>8</v>
      </c>
      <c r="AH540" s="2">
        <v>7.3</v>
      </c>
      <c r="AI540" s="2">
        <v>7.8</v>
      </c>
      <c r="AJ540" s="2">
        <v>5.5</v>
      </c>
      <c r="AK540" s="2">
        <v>6</v>
      </c>
      <c r="AL540" s="2">
        <v>6.3</v>
      </c>
      <c r="AM540" s="2">
        <v>7.4</v>
      </c>
      <c r="AN540" s="2">
        <v>8.8000000000000007</v>
      </c>
      <c r="AO540" s="2">
        <v>6.2</v>
      </c>
      <c r="AP540" s="2">
        <v>7.7</v>
      </c>
      <c r="AQ540" s="2">
        <v>5.2</v>
      </c>
      <c r="AR540" s="2">
        <v>5.7</v>
      </c>
      <c r="AS540" s="2">
        <f t="shared" si="334"/>
        <v>6.660000000000001</v>
      </c>
      <c r="AT540" s="2">
        <f t="shared" si="335"/>
        <v>2.121019108280255</v>
      </c>
      <c r="AU540" s="2">
        <v>29</v>
      </c>
      <c r="AV540" s="2">
        <v>12</v>
      </c>
      <c r="AW540" s="2">
        <v>10</v>
      </c>
      <c r="AX540" s="2">
        <v>12</v>
      </c>
      <c r="AY540" s="2">
        <v>21</v>
      </c>
      <c r="AZ540" s="2">
        <v>32</v>
      </c>
      <c r="BA540" s="2">
        <v>13</v>
      </c>
      <c r="BB540" s="2">
        <v>23</v>
      </c>
      <c r="BC540" s="2">
        <v>9</v>
      </c>
      <c r="BD540" s="2">
        <v>8</v>
      </c>
      <c r="BE540" s="2">
        <v>1</v>
      </c>
      <c r="BF540" s="2" t="s">
        <v>94</v>
      </c>
      <c r="BG540" s="2" t="s">
        <v>11</v>
      </c>
      <c r="BH540" s="3">
        <v>43908</v>
      </c>
      <c r="BI540" s="3" t="s">
        <v>189</v>
      </c>
      <c r="BJ540" s="3">
        <v>44158</v>
      </c>
      <c r="BK540" s="8">
        <f t="shared" si="336"/>
        <v>250</v>
      </c>
      <c r="BL540" s="8">
        <f t="shared" si="337"/>
        <v>8.3333333333333339</v>
      </c>
      <c r="BM540" s="8">
        <f t="shared" si="338"/>
        <v>108</v>
      </c>
      <c r="BN540" s="9">
        <f t="shared" si="348"/>
        <v>3.6</v>
      </c>
      <c r="BO540" s="2">
        <v>301</v>
      </c>
      <c r="BP540" s="2">
        <v>47.5</v>
      </c>
      <c r="BQ540" s="2">
        <v>14</v>
      </c>
      <c r="BR540" s="2">
        <v>8</v>
      </c>
      <c r="BS540" s="2">
        <v>7</v>
      </c>
      <c r="BT540" s="2">
        <v>2</v>
      </c>
      <c r="BU540" s="2">
        <v>14.5</v>
      </c>
      <c r="BV540" s="2">
        <v>12</v>
      </c>
      <c r="BW540" s="2">
        <v>15</v>
      </c>
      <c r="BX540" s="2">
        <v>13.3</v>
      </c>
      <c r="BY540" s="2">
        <v>15.7</v>
      </c>
      <c r="BZ540" s="2">
        <v>11</v>
      </c>
      <c r="CA540" s="2">
        <v>15.5</v>
      </c>
      <c r="CB540" s="2">
        <v>12</v>
      </c>
      <c r="CC540" s="2">
        <v>15.5</v>
      </c>
      <c r="CD540" s="2">
        <v>17</v>
      </c>
      <c r="CE540" s="2">
        <v>7</v>
      </c>
      <c r="CF540" s="2">
        <v>8.4</v>
      </c>
      <c r="CG540" s="2">
        <v>7.4</v>
      </c>
      <c r="CH540" s="2">
        <v>6.4</v>
      </c>
      <c r="CI540" s="2">
        <v>8.6</v>
      </c>
      <c r="CJ540" s="2">
        <v>6.3</v>
      </c>
      <c r="CK540" s="2">
        <v>9</v>
      </c>
      <c r="CL540" s="2">
        <v>8</v>
      </c>
      <c r="CM540" s="2">
        <v>9.1999999999999993</v>
      </c>
      <c r="CN540" s="2">
        <v>8</v>
      </c>
      <c r="CO540" s="2">
        <v>27</v>
      </c>
      <c r="CP540" s="2">
        <v>38</v>
      </c>
      <c r="CQ540" s="2">
        <v>31</v>
      </c>
      <c r="CR540" s="2">
        <v>20</v>
      </c>
      <c r="CS540" s="2">
        <v>43</v>
      </c>
      <c r="CT540" s="2">
        <v>18</v>
      </c>
      <c r="CU540" s="2">
        <v>48</v>
      </c>
      <c r="CV540" s="2">
        <v>28</v>
      </c>
      <c r="CW540" s="2">
        <v>47</v>
      </c>
      <c r="CX540" s="2">
        <v>40</v>
      </c>
      <c r="CY540" s="2" t="s">
        <v>95</v>
      </c>
      <c r="CZ540" s="2" t="s">
        <v>94</v>
      </c>
      <c r="DA540" s="2" t="s">
        <v>12</v>
      </c>
      <c r="DB540" s="3">
        <v>44184</v>
      </c>
      <c r="DC540" s="3" t="s">
        <v>192</v>
      </c>
      <c r="DD540" s="3">
        <v>44314</v>
      </c>
      <c r="DE540" s="8">
        <f t="shared" si="353"/>
        <v>130</v>
      </c>
      <c r="DF540" s="8">
        <f t="shared" si="354"/>
        <v>4.333333333333333</v>
      </c>
      <c r="DG540" s="8">
        <f t="shared" si="355"/>
        <v>156</v>
      </c>
      <c r="DH540" s="9">
        <f t="shared" si="356"/>
        <v>5.2</v>
      </c>
      <c r="DI540" s="2">
        <v>315</v>
      </c>
      <c r="DJ540" s="2">
        <v>40.5</v>
      </c>
      <c r="DK540" s="2">
        <v>16</v>
      </c>
      <c r="DL540" s="2">
        <v>3.11</v>
      </c>
      <c r="DM540" s="2">
        <v>7</v>
      </c>
      <c r="DN540" s="2">
        <v>2</v>
      </c>
      <c r="DO540" s="2">
        <v>13.2</v>
      </c>
      <c r="DP540" s="2">
        <v>12.5</v>
      </c>
      <c r="DQ540" s="2">
        <v>11.5</v>
      </c>
      <c r="DR540" s="2">
        <v>14.4</v>
      </c>
      <c r="DS540" s="2">
        <v>11</v>
      </c>
      <c r="DT540" s="2">
        <v>13.7</v>
      </c>
      <c r="DU540" s="2">
        <v>13</v>
      </c>
      <c r="DV540" s="2">
        <v>14.3</v>
      </c>
      <c r="DW540" s="2">
        <v>12</v>
      </c>
      <c r="DX540" s="2">
        <v>9.6999999999999993</v>
      </c>
      <c r="DY540" s="2">
        <v>8</v>
      </c>
      <c r="DZ540" s="2">
        <v>7.4</v>
      </c>
      <c r="EA540" s="2">
        <v>7.3</v>
      </c>
      <c r="EB540" s="2">
        <v>7.5</v>
      </c>
      <c r="EC540" s="2">
        <v>6.8</v>
      </c>
      <c r="ED540" s="2">
        <v>4</v>
      </c>
      <c r="EE540" s="2">
        <v>7.5</v>
      </c>
      <c r="EF540" s="2">
        <v>7.2</v>
      </c>
      <c r="EG540" s="2">
        <v>8</v>
      </c>
      <c r="EH540" s="2">
        <v>5.4</v>
      </c>
      <c r="EI540" s="2">
        <v>36</v>
      </c>
      <c r="EJ540" s="2">
        <v>31</v>
      </c>
      <c r="EK540" s="2">
        <v>29</v>
      </c>
      <c r="EL540" s="2">
        <v>33</v>
      </c>
      <c r="EM540" s="2">
        <v>20</v>
      </c>
      <c r="EN540" s="2">
        <v>28</v>
      </c>
      <c r="EO540" s="2">
        <v>33</v>
      </c>
      <c r="EP540" s="2">
        <v>34</v>
      </c>
      <c r="EQ540" s="2">
        <v>38</v>
      </c>
      <c r="ER540" s="2">
        <v>13</v>
      </c>
      <c r="ES540" s="2">
        <v>1</v>
      </c>
      <c r="ET540" s="2" t="s">
        <v>94</v>
      </c>
      <c r="EU540" s="2" t="s">
        <v>18</v>
      </c>
    </row>
    <row r="541" spans="1:151" x14ac:dyDescent="0.3">
      <c r="A541" s="2">
        <v>540</v>
      </c>
      <c r="B541" s="2">
        <v>3</v>
      </c>
      <c r="C541" s="2">
        <v>3</v>
      </c>
      <c r="D541" s="2">
        <v>15</v>
      </c>
      <c r="E541" s="2" t="s">
        <v>46</v>
      </c>
      <c r="F541" s="2" t="s">
        <v>17</v>
      </c>
      <c r="G541" s="2" t="s">
        <v>15</v>
      </c>
      <c r="H541" s="2">
        <v>1</v>
      </c>
      <c r="J541" s="3">
        <v>43323</v>
      </c>
      <c r="K541" s="3">
        <v>43924</v>
      </c>
      <c r="L541" s="3" t="s">
        <v>188</v>
      </c>
      <c r="M541" s="7">
        <f t="shared" si="349"/>
        <v>601</v>
      </c>
      <c r="N541" s="7">
        <f t="shared" si="332"/>
        <v>20.033333333333335</v>
      </c>
      <c r="O541" s="3">
        <v>44136</v>
      </c>
      <c r="P541" s="7">
        <f t="shared" si="350"/>
        <v>212</v>
      </c>
      <c r="Q541" s="7">
        <f t="shared" si="333"/>
        <v>7.0666666666666664</v>
      </c>
      <c r="R541" s="2">
        <v>12</v>
      </c>
      <c r="S541" s="2">
        <v>272.3</v>
      </c>
      <c r="T541" s="2">
        <v>40.799999999999997</v>
      </c>
      <c r="U541" s="2">
        <v>16</v>
      </c>
      <c r="V541" s="2">
        <v>8</v>
      </c>
      <c r="W541" s="2">
        <v>7</v>
      </c>
      <c r="X541" s="2">
        <v>2</v>
      </c>
      <c r="Y541" s="2">
        <v>13</v>
      </c>
      <c r="Z541" s="2">
        <v>12.8</v>
      </c>
      <c r="AA541" s="2">
        <v>17.600000000000001</v>
      </c>
      <c r="AB541" s="2">
        <v>14.4</v>
      </c>
      <c r="AC541" s="2">
        <v>15</v>
      </c>
      <c r="AD541" s="2">
        <v>13</v>
      </c>
      <c r="AE541" s="2">
        <v>13.7</v>
      </c>
      <c r="AF541" s="2">
        <v>13</v>
      </c>
      <c r="AG541" s="2">
        <v>15</v>
      </c>
      <c r="AH541" s="2">
        <v>14.8</v>
      </c>
      <c r="AI541" s="2">
        <v>8.5</v>
      </c>
      <c r="AJ541" s="2">
        <v>8.3000000000000007</v>
      </c>
      <c r="AK541" s="2">
        <v>9</v>
      </c>
      <c r="AL541" s="2">
        <v>8.4</v>
      </c>
      <c r="AM541" s="2">
        <v>9.6999999999999993</v>
      </c>
      <c r="AN541" s="2">
        <v>8</v>
      </c>
      <c r="AO541" s="2">
        <v>9.1999999999999993</v>
      </c>
      <c r="AP541" s="2">
        <v>7.7</v>
      </c>
      <c r="AQ541" s="2">
        <v>8.6999999999999993</v>
      </c>
      <c r="AR541" s="2">
        <v>7.8</v>
      </c>
      <c r="AS541" s="2">
        <f t="shared" si="334"/>
        <v>8.5300000000000011</v>
      </c>
      <c r="AT541" s="2">
        <f t="shared" si="335"/>
        <v>2.7165605095541405</v>
      </c>
      <c r="AU541" s="2">
        <v>41</v>
      </c>
      <c r="AV541" s="2">
        <v>38</v>
      </c>
      <c r="AW541" s="2">
        <v>60</v>
      </c>
      <c r="AX541" s="2">
        <v>43</v>
      </c>
      <c r="AY541" s="2">
        <v>62</v>
      </c>
      <c r="AZ541" s="2">
        <v>34</v>
      </c>
      <c r="BA541" s="2">
        <v>58</v>
      </c>
      <c r="BB541" s="2">
        <v>37</v>
      </c>
      <c r="BC541" s="2">
        <v>53</v>
      </c>
      <c r="BD541" s="2">
        <v>40</v>
      </c>
      <c r="BE541" s="2" t="s">
        <v>95</v>
      </c>
      <c r="BF541" s="2" t="s">
        <v>94</v>
      </c>
      <c r="BG541" s="2" t="s">
        <v>11</v>
      </c>
      <c r="BH541" s="3">
        <v>44242</v>
      </c>
      <c r="BI541" s="3" t="s">
        <v>188</v>
      </c>
      <c r="BJ541" s="3">
        <v>44327</v>
      </c>
      <c r="BK541" s="8">
        <f t="shared" si="336"/>
        <v>85</v>
      </c>
      <c r="BL541" s="8">
        <f t="shared" si="337"/>
        <v>2.8333333333333335</v>
      </c>
      <c r="BM541" s="8">
        <f t="shared" si="338"/>
        <v>191</v>
      </c>
      <c r="BN541" s="9">
        <f t="shared" si="348"/>
        <v>6.3666666666666663</v>
      </c>
      <c r="BO541" s="2">
        <v>353</v>
      </c>
      <c r="BP541" s="2">
        <v>47.5</v>
      </c>
      <c r="BQ541" s="2">
        <v>10</v>
      </c>
      <c r="BR541" s="2">
        <v>5.58</v>
      </c>
      <c r="BS541" s="2">
        <v>8</v>
      </c>
      <c r="BT541" s="2">
        <v>2</v>
      </c>
      <c r="BU541" s="2">
        <v>13</v>
      </c>
      <c r="BV541" s="2">
        <v>12.5</v>
      </c>
      <c r="BW541" s="2">
        <v>14</v>
      </c>
      <c r="BX541" s="2">
        <v>10</v>
      </c>
      <c r="BY541" s="2">
        <v>12.4</v>
      </c>
      <c r="BZ541" s="2">
        <v>12</v>
      </c>
      <c r="CA541" s="2">
        <v>12.3</v>
      </c>
      <c r="CB541" s="2">
        <v>12</v>
      </c>
      <c r="CC541" s="2">
        <v>12</v>
      </c>
      <c r="CD541" s="2">
        <v>10.6</v>
      </c>
      <c r="CE541" s="2">
        <v>7.7</v>
      </c>
      <c r="CF541" s="2">
        <v>7.3</v>
      </c>
      <c r="CG541" s="2">
        <v>7.3</v>
      </c>
      <c r="CH541" s="2">
        <v>8</v>
      </c>
      <c r="CI541" s="2">
        <v>7.8</v>
      </c>
      <c r="CJ541" s="2">
        <v>7.8</v>
      </c>
      <c r="CK541" s="2">
        <v>7.5</v>
      </c>
      <c r="CL541" s="2">
        <v>6.8</v>
      </c>
      <c r="CM541" s="2">
        <v>7.5</v>
      </c>
      <c r="CN541" s="2">
        <v>6.8</v>
      </c>
      <c r="CO541" s="2">
        <v>45</v>
      </c>
      <c r="CP541" s="2">
        <v>30</v>
      </c>
      <c r="CQ541" s="2">
        <v>40</v>
      </c>
      <c r="CR541" s="2">
        <v>30</v>
      </c>
      <c r="CS541" s="2">
        <v>35</v>
      </c>
      <c r="CT541" s="2">
        <v>35</v>
      </c>
      <c r="CU541" s="2">
        <v>35</v>
      </c>
      <c r="CV541" s="2">
        <v>25</v>
      </c>
      <c r="CW541" s="2">
        <v>35</v>
      </c>
      <c r="CX541" s="2">
        <v>20</v>
      </c>
      <c r="CY541" s="2" t="s">
        <v>126</v>
      </c>
      <c r="CZ541" s="2" t="s">
        <v>94</v>
      </c>
      <c r="DA541" s="2" t="s">
        <v>12</v>
      </c>
      <c r="DB541" s="3">
        <v>44551</v>
      </c>
      <c r="DC541" s="3" t="s">
        <v>192</v>
      </c>
      <c r="DD541" s="3">
        <v>44652</v>
      </c>
      <c r="DE541" s="8">
        <f t="shared" si="353"/>
        <v>101</v>
      </c>
      <c r="DF541" s="8">
        <f t="shared" si="354"/>
        <v>3.3666666666666667</v>
      </c>
      <c r="DG541" s="8">
        <f t="shared" si="355"/>
        <v>325</v>
      </c>
      <c r="DH541" s="9">
        <f t="shared" si="356"/>
        <v>10.833333333333334</v>
      </c>
      <c r="DI541" s="2">
        <v>251</v>
      </c>
      <c r="DJ541" s="2">
        <v>50.6</v>
      </c>
      <c r="DK541" s="2">
        <v>8</v>
      </c>
      <c r="DL541" s="2">
        <v>8.0749999999999993</v>
      </c>
      <c r="DM541" s="2">
        <v>8</v>
      </c>
      <c r="DN541" s="2">
        <v>2</v>
      </c>
      <c r="DO541" s="2">
        <v>17.8</v>
      </c>
      <c r="DP541" s="2">
        <v>16.2</v>
      </c>
      <c r="DQ541" s="2">
        <v>16.8</v>
      </c>
      <c r="DR541" s="2">
        <v>14.7</v>
      </c>
      <c r="DS541" s="2">
        <v>15</v>
      </c>
      <c r="DT541" s="2">
        <v>14.5</v>
      </c>
      <c r="DU541" s="2">
        <v>16.5</v>
      </c>
      <c r="DV541" s="2">
        <v>15.7</v>
      </c>
      <c r="DW541" s="2">
        <v>15.4</v>
      </c>
      <c r="DX541" s="2">
        <v>12</v>
      </c>
      <c r="DY541" s="2">
        <v>9.4</v>
      </c>
      <c r="DZ541" s="2">
        <v>9.6</v>
      </c>
      <c r="EA541" s="2">
        <v>9</v>
      </c>
      <c r="EB541" s="2">
        <v>9</v>
      </c>
      <c r="EC541" s="2">
        <v>9.3000000000000007</v>
      </c>
      <c r="ED541" s="2">
        <v>9.1999999999999993</v>
      </c>
      <c r="EE541" s="2">
        <v>9.4</v>
      </c>
      <c r="EF541" s="2">
        <v>8.6999999999999993</v>
      </c>
      <c r="EG541" s="2">
        <v>8.6999999999999993</v>
      </c>
      <c r="EH541" s="2">
        <v>9</v>
      </c>
      <c r="EI541" s="2">
        <v>60</v>
      </c>
      <c r="EJ541" s="2">
        <v>65</v>
      </c>
      <c r="EK541" s="2">
        <v>60</v>
      </c>
      <c r="EL541" s="2">
        <v>55</v>
      </c>
      <c r="EM541" s="2">
        <v>60</v>
      </c>
      <c r="EN541" s="2">
        <v>55</v>
      </c>
      <c r="EO541" s="2">
        <v>60</v>
      </c>
      <c r="EP541" s="2">
        <v>50</v>
      </c>
      <c r="EQ541" s="2" t="s">
        <v>151</v>
      </c>
      <c r="ER541" s="2">
        <v>40</v>
      </c>
      <c r="ES541" s="2" t="s">
        <v>126</v>
      </c>
      <c r="ET541" s="2" t="s">
        <v>94</v>
      </c>
      <c r="EU541" s="2" t="s">
        <v>18</v>
      </c>
    </row>
    <row r="542" spans="1:151" x14ac:dyDescent="0.3">
      <c r="A542" s="2">
        <v>541</v>
      </c>
      <c r="B542" s="2">
        <v>3</v>
      </c>
      <c r="C542" s="2">
        <v>1</v>
      </c>
      <c r="D542" s="2">
        <v>16</v>
      </c>
      <c r="E542" s="2" t="s">
        <v>64</v>
      </c>
      <c r="F542" s="2" t="s">
        <v>26</v>
      </c>
      <c r="G542" s="2" t="s">
        <v>15</v>
      </c>
      <c r="H542" s="2">
        <v>1</v>
      </c>
      <c r="J542" s="3">
        <v>44242</v>
      </c>
      <c r="AS542" s="2" t="e">
        <f t="shared" si="334"/>
        <v>#DIV/0!</v>
      </c>
      <c r="AT542" s="2" t="e">
        <f t="shared" si="335"/>
        <v>#DIV/0!</v>
      </c>
      <c r="BH542" s="3"/>
    </row>
    <row r="543" spans="1:151" x14ac:dyDescent="0.3">
      <c r="A543" s="2">
        <v>542</v>
      </c>
      <c r="B543" s="2">
        <v>3</v>
      </c>
      <c r="C543" s="2">
        <v>2</v>
      </c>
      <c r="D543" s="2">
        <v>16</v>
      </c>
      <c r="E543" s="2" t="s">
        <v>64</v>
      </c>
      <c r="F543" s="2" t="s">
        <v>26</v>
      </c>
      <c r="G543" s="2" t="s">
        <v>15</v>
      </c>
      <c r="H543" s="2">
        <v>1</v>
      </c>
      <c r="J543" s="3">
        <v>44242</v>
      </c>
      <c r="AS543" s="2" t="e">
        <f t="shared" si="334"/>
        <v>#DIV/0!</v>
      </c>
      <c r="AT543" s="2" t="e">
        <f t="shared" si="335"/>
        <v>#DIV/0!</v>
      </c>
      <c r="BH543" s="3"/>
    </row>
    <row r="544" spans="1:151" x14ac:dyDescent="0.3">
      <c r="A544" s="2">
        <v>543</v>
      </c>
      <c r="B544" s="2">
        <v>3</v>
      </c>
      <c r="C544" s="2">
        <v>3</v>
      </c>
      <c r="D544" s="2">
        <v>16</v>
      </c>
      <c r="E544" s="2" t="s">
        <v>64</v>
      </c>
      <c r="F544" s="2" t="s">
        <v>26</v>
      </c>
      <c r="G544" s="2" t="s">
        <v>15</v>
      </c>
      <c r="H544" s="2">
        <v>1</v>
      </c>
      <c r="J544" s="3">
        <v>44242</v>
      </c>
      <c r="AS544" s="2" t="e">
        <f t="shared" si="334"/>
        <v>#DIV/0!</v>
      </c>
      <c r="AT544" s="2" t="e">
        <f t="shared" si="335"/>
        <v>#DIV/0!</v>
      </c>
      <c r="BH544" s="3"/>
    </row>
    <row r="545" spans="1:151" x14ac:dyDescent="0.3">
      <c r="A545" s="2">
        <v>544</v>
      </c>
      <c r="B545" s="2">
        <v>3</v>
      </c>
      <c r="C545" s="2">
        <v>1</v>
      </c>
      <c r="D545" s="2">
        <v>16</v>
      </c>
      <c r="E545" s="2" t="s">
        <v>57</v>
      </c>
      <c r="F545" s="2" t="s">
        <v>81</v>
      </c>
      <c r="G545" s="2" t="s">
        <v>15</v>
      </c>
      <c r="H545" s="2">
        <v>1</v>
      </c>
      <c r="J545" s="3">
        <v>43696</v>
      </c>
      <c r="K545" s="3">
        <v>43927</v>
      </c>
      <c r="L545" s="3" t="s">
        <v>188</v>
      </c>
      <c r="M545" s="7">
        <f t="shared" ref="M545:M555" si="357">K:K-J:J</f>
        <v>231</v>
      </c>
      <c r="N545" s="7">
        <f t="shared" si="332"/>
        <v>7.7</v>
      </c>
      <c r="O545" s="3">
        <v>44466</v>
      </c>
      <c r="P545" s="7">
        <f t="shared" ref="P545:P552" si="358">O:O-K:K</f>
        <v>539</v>
      </c>
      <c r="Q545" s="7">
        <f t="shared" si="333"/>
        <v>17.966666666666665</v>
      </c>
      <c r="R545" s="2">
        <v>9</v>
      </c>
      <c r="S545" s="2">
        <v>242</v>
      </c>
      <c r="T545" s="2">
        <v>42.8</v>
      </c>
      <c r="U545" s="2">
        <v>15</v>
      </c>
      <c r="V545" s="2">
        <v>2.68</v>
      </c>
      <c r="W545" s="2">
        <v>10</v>
      </c>
      <c r="X545" s="2">
        <v>2</v>
      </c>
      <c r="Y545" s="2">
        <v>8</v>
      </c>
      <c r="Z545" s="2">
        <v>7</v>
      </c>
      <c r="AA545" s="2">
        <v>7.2</v>
      </c>
      <c r="AB545" s="2">
        <v>7</v>
      </c>
      <c r="AC545" s="2">
        <v>8</v>
      </c>
      <c r="AD545" s="2">
        <v>7</v>
      </c>
      <c r="AE545" s="2">
        <v>7.5</v>
      </c>
      <c r="AF545" s="2">
        <v>7</v>
      </c>
      <c r="AG545" s="2">
        <v>7</v>
      </c>
      <c r="AH545" s="2">
        <v>6.3</v>
      </c>
      <c r="AI545" s="2">
        <v>6</v>
      </c>
      <c r="AJ545" s="2">
        <v>5.9</v>
      </c>
      <c r="AK545" s="2">
        <v>6.1</v>
      </c>
      <c r="AL545" s="2">
        <v>5.8</v>
      </c>
      <c r="AM545" s="2">
        <v>5.6</v>
      </c>
      <c r="AN545" s="2">
        <v>6</v>
      </c>
      <c r="AO545" s="2">
        <v>5.9</v>
      </c>
      <c r="AP545" s="2">
        <v>5.7</v>
      </c>
      <c r="AQ545" s="2">
        <v>5.5</v>
      </c>
      <c r="AR545" s="2">
        <v>5</v>
      </c>
      <c r="AS545" s="2">
        <f t="shared" si="334"/>
        <v>5.75</v>
      </c>
      <c r="AT545" s="2">
        <f t="shared" si="335"/>
        <v>1.8312101910828025</v>
      </c>
      <c r="AU545" s="2">
        <v>10</v>
      </c>
      <c r="AV545" s="2">
        <v>10</v>
      </c>
      <c r="AW545" s="2">
        <v>10</v>
      </c>
      <c r="AX545" s="2">
        <v>10</v>
      </c>
      <c r="AY545" s="2">
        <v>10</v>
      </c>
      <c r="AZ545" s="2">
        <v>10</v>
      </c>
      <c r="BA545" s="2">
        <v>10</v>
      </c>
      <c r="BB545" s="2">
        <v>10</v>
      </c>
      <c r="BC545" s="2">
        <v>10</v>
      </c>
      <c r="BD545" s="2">
        <v>5</v>
      </c>
      <c r="BE545" s="2" t="s">
        <v>126</v>
      </c>
      <c r="BF545" s="2" t="s">
        <v>94</v>
      </c>
      <c r="BG545" s="2" t="s">
        <v>11</v>
      </c>
      <c r="BH545" s="3">
        <v>44298</v>
      </c>
      <c r="BI545" s="3" t="s">
        <v>189</v>
      </c>
    </row>
    <row r="546" spans="1:151" x14ac:dyDescent="0.3">
      <c r="A546" s="2">
        <v>545</v>
      </c>
      <c r="B546" s="2">
        <v>3</v>
      </c>
      <c r="C546" s="2">
        <v>2</v>
      </c>
      <c r="D546" s="2">
        <v>16</v>
      </c>
      <c r="E546" s="2" t="s">
        <v>57</v>
      </c>
      <c r="F546" s="2" t="s">
        <v>81</v>
      </c>
      <c r="G546" s="2" t="s">
        <v>15</v>
      </c>
      <c r="H546" s="2">
        <v>1</v>
      </c>
      <c r="J546" s="3">
        <v>43696</v>
      </c>
      <c r="K546" s="3">
        <v>43921</v>
      </c>
      <c r="L546" s="3" t="s">
        <v>188</v>
      </c>
      <c r="M546" s="7">
        <f t="shared" si="357"/>
        <v>225</v>
      </c>
      <c r="N546" s="7">
        <f t="shared" si="332"/>
        <v>7.5</v>
      </c>
      <c r="O546" s="3">
        <v>44308</v>
      </c>
      <c r="P546" s="7">
        <f t="shared" si="358"/>
        <v>387</v>
      </c>
      <c r="Q546" s="7">
        <f t="shared" si="333"/>
        <v>12.9</v>
      </c>
      <c r="R546" s="2">
        <v>10</v>
      </c>
      <c r="S546" s="2">
        <v>281</v>
      </c>
      <c r="T546" s="2">
        <v>42.6</v>
      </c>
      <c r="U546" s="2">
        <v>7</v>
      </c>
      <c r="V546" s="2">
        <v>3.17</v>
      </c>
      <c r="W546" s="2">
        <v>11</v>
      </c>
      <c r="X546" s="2">
        <v>2</v>
      </c>
      <c r="Y546" s="2">
        <v>8.5</v>
      </c>
      <c r="Z546" s="2">
        <v>7.5</v>
      </c>
      <c r="AA546" s="2">
        <v>7</v>
      </c>
      <c r="AB546" s="2">
        <v>6.4</v>
      </c>
      <c r="AC546" s="2">
        <v>8.1999999999999993</v>
      </c>
      <c r="AD546" s="2">
        <v>8</v>
      </c>
      <c r="AE546" s="2">
        <v>7.5</v>
      </c>
      <c r="AF546" s="2">
        <v>7.4</v>
      </c>
      <c r="AG546" s="2">
        <v>7</v>
      </c>
      <c r="AH546" s="2">
        <v>5.4</v>
      </c>
      <c r="AI546" s="2">
        <v>6</v>
      </c>
      <c r="AJ546" s="2">
        <v>5.5</v>
      </c>
      <c r="AK546" s="2">
        <v>5.4</v>
      </c>
      <c r="AL546" s="2">
        <v>4.3</v>
      </c>
      <c r="AM546" s="2">
        <v>4.5</v>
      </c>
      <c r="AN546" s="2">
        <v>5.5</v>
      </c>
      <c r="AO546" s="2">
        <v>4.5999999999999996</v>
      </c>
      <c r="AP546" s="2">
        <v>5</v>
      </c>
      <c r="AQ546" s="2">
        <v>5.3</v>
      </c>
      <c r="AR546" s="2">
        <v>4.2</v>
      </c>
      <c r="AS546" s="2">
        <f t="shared" si="334"/>
        <v>5.0299999999999994</v>
      </c>
      <c r="AT546" s="2">
        <f t="shared" si="335"/>
        <v>1.6019108280254775</v>
      </c>
      <c r="AU546" s="2">
        <v>15</v>
      </c>
      <c r="AV546" s="2">
        <v>15</v>
      </c>
      <c r="AW546" s="2">
        <v>10</v>
      </c>
      <c r="AX546" s="2">
        <v>10</v>
      </c>
      <c r="AY546" s="2">
        <v>15</v>
      </c>
      <c r="AZ546" s="2">
        <v>15</v>
      </c>
      <c r="BA546" s="2">
        <v>10</v>
      </c>
      <c r="BB546" s="2">
        <v>10</v>
      </c>
      <c r="BC546" s="2">
        <v>10</v>
      </c>
      <c r="BD546" s="2">
        <v>5</v>
      </c>
      <c r="BE546" s="2" t="s">
        <v>123</v>
      </c>
      <c r="BF546" s="2" t="s">
        <v>94</v>
      </c>
      <c r="BG546" s="2" t="s">
        <v>11</v>
      </c>
      <c r="BH546" s="3">
        <v>44437</v>
      </c>
      <c r="BI546" s="3" t="s">
        <v>190</v>
      </c>
      <c r="BJ546" s="3">
        <v>44545</v>
      </c>
      <c r="BK546" s="8">
        <f t="shared" si="336"/>
        <v>108</v>
      </c>
      <c r="BL546" s="8">
        <f t="shared" si="337"/>
        <v>3.6</v>
      </c>
      <c r="BM546" s="8">
        <f t="shared" si="338"/>
        <v>237</v>
      </c>
      <c r="BN546" s="9">
        <f t="shared" si="348"/>
        <v>7.9</v>
      </c>
      <c r="BO546" s="2">
        <v>284</v>
      </c>
      <c r="BP546" s="2">
        <v>42.6</v>
      </c>
      <c r="BQ546" s="2">
        <v>3</v>
      </c>
      <c r="BR546" s="2">
        <v>4.03</v>
      </c>
      <c r="BS546" s="2">
        <v>8</v>
      </c>
      <c r="BT546" s="2">
        <v>2</v>
      </c>
      <c r="BU546" s="2">
        <v>11</v>
      </c>
      <c r="BV546" s="2">
        <v>8</v>
      </c>
      <c r="BW546" s="2">
        <v>9.6999999999999993</v>
      </c>
      <c r="BX546" s="2">
        <v>9</v>
      </c>
      <c r="BY546" s="2">
        <v>7</v>
      </c>
      <c r="BZ546" s="2">
        <v>10</v>
      </c>
      <c r="CA546" s="2">
        <v>8.8000000000000007</v>
      </c>
      <c r="CB546" s="2">
        <v>7.6</v>
      </c>
      <c r="CC546" s="2">
        <v>8</v>
      </c>
      <c r="CD546" s="2">
        <v>7</v>
      </c>
      <c r="CE546" s="2">
        <v>7</v>
      </c>
      <c r="CF546" s="2">
        <v>5.4</v>
      </c>
      <c r="CG546" s="2">
        <v>6.6</v>
      </c>
      <c r="CH546" s="2">
        <v>6.2</v>
      </c>
      <c r="CI546" s="2">
        <v>4.8</v>
      </c>
      <c r="CJ546" s="2">
        <v>6.4</v>
      </c>
      <c r="CK546" s="2">
        <v>6.3</v>
      </c>
      <c r="CL546" s="2">
        <v>5.2</v>
      </c>
      <c r="CM546" s="2">
        <v>5.5</v>
      </c>
      <c r="CN546" s="2">
        <v>4.5999999999999996</v>
      </c>
      <c r="CO546" s="2">
        <v>20</v>
      </c>
      <c r="CP546" s="2">
        <v>10</v>
      </c>
      <c r="CQ546" s="2">
        <v>20</v>
      </c>
      <c r="CR546" s="2">
        <v>15</v>
      </c>
      <c r="CS546" s="2">
        <v>10</v>
      </c>
      <c r="CT546" s="2">
        <v>20</v>
      </c>
      <c r="CU546" s="2">
        <v>20</v>
      </c>
      <c r="CV546" s="2">
        <v>5</v>
      </c>
      <c r="CW546" s="2">
        <v>10</v>
      </c>
      <c r="CX546" s="2">
        <v>5</v>
      </c>
      <c r="CY546" s="2" t="s">
        <v>125</v>
      </c>
      <c r="CZ546" s="2" t="s">
        <v>94</v>
      </c>
      <c r="DA546" s="2" t="s">
        <v>12</v>
      </c>
      <c r="DB546" s="3">
        <v>44511</v>
      </c>
      <c r="DC546" s="3" t="s">
        <v>192</v>
      </c>
      <c r="DD546" s="3">
        <v>44662</v>
      </c>
      <c r="DE546" s="8">
        <f t="shared" ref="DE546" si="359">DD:DD-DB:DB</f>
        <v>151</v>
      </c>
      <c r="DF546" s="8">
        <f t="shared" ref="DF546" si="360">DE546/30</f>
        <v>5.0333333333333332</v>
      </c>
      <c r="DG546" s="8">
        <f t="shared" ref="DG546" si="361">DD:DD-BJ:BJ</f>
        <v>117</v>
      </c>
      <c r="DH546" s="9">
        <f t="shared" ref="DH546" si="362">DG:DG/30</f>
        <v>3.9</v>
      </c>
      <c r="DI546" s="2">
        <v>257</v>
      </c>
      <c r="DJ546" s="2">
        <v>36</v>
      </c>
      <c r="DK546" s="2">
        <v>3</v>
      </c>
      <c r="DL546" s="2">
        <v>2.4449999999999998</v>
      </c>
      <c r="DM546" s="2">
        <v>10</v>
      </c>
      <c r="DN546" s="2">
        <v>2</v>
      </c>
      <c r="DO546" s="2">
        <v>8.5</v>
      </c>
      <c r="DP546" s="2">
        <v>7</v>
      </c>
      <c r="DQ546" s="2">
        <v>8</v>
      </c>
      <c r="DR546" s="2">
        <v>8</v>
      </c>
      <c r="DS546" s="2">
        <v>8.1999999999999993</v>
      </c>
      <c r="DT546" s="2">
        <v>7.2</v>
      </c>
      <c r="DU546" s="2">
        <v>7</v>
      </c>
      <c r="DV546" s="2">
        <v>7.6</v>
      </c>
      <c r="DW546" s="2">
        <v>6.3</v>
      </c>
      <c r="DX546" s="2">
        <v>7.4</v>
      </c>
      <c r="DY546" s="2">
        <v>5.7</v>
      </c>
      <c r="DZ546" s="2">
        <v>4.5</v>
      </c>
      <c r="EA546" s="2">
        <v>5.2</v>
      </c>
      <c r="EB546" s="2">
        <v>4.7</v>
      </c>
      <c r="EC546" s="2">
        <v>3.8</v>
      </c>
      <c r="ED546" s="2">
        <v>4.5999999999999996</v>
      </c>
      <c r="EE546" s="2">
        <v>4.5</v>
      </c>
      <c r="EF546" s="2">
        <v>5.8</v>
      </c>
      <c r="EG546" s="2">
        <v>5.2</v>
      </c>
      <c r="EH546" s="2">
        <v>5</v>
      </c>
      <c r="EI546" s="2">
        <v>10</v>
      </c>
      <c r="EJ546" s="2">
        <v>5</v>
      </c>
      <c r="EK546" s="2">
        <v>10</v>
      </c>
      <c r="EL546" s="2">
        <v>10</v>
      </c>
      <c r="EM546" s="2">
        <v>5</v>
      </c>
      <c r="EN546" s="2">
        <v>5</v>
      </c>
      <c r="EO546" s="2">
        <v>5</v>
      </c>
      <c r="EP546" s="2">
        <v>10</v>
      </c>
      <c r="EQ546" s="2">
        <v>10</v>
      </c>
      <c r="ER546" s="2">
        <v>10</v>
      </c>
      <c r="ES546" s="2" t="s">
        <v>123</v>
      </c>
      <c r="ET546" s="2" t="s">
        <v>94</v>
      </c>
      <c r="EU546" s="2" t="s">
        <v>18</v>
      </c>
    </row>
    <row r="547" spans="1:151" x14ac:dyDescent="0.3">
      <c r="A547" s="2">
        <v>546</v>
      </c>
      <c r="B547" s="2">
        <v>3</v>
      </c>
      <c r="C547" s="2">
        <v>3</v>
      </c>
      <c r="D547" s="2">
        <v>16</v>
      </c>
      <c r="E547" s="2" t="s">
        <v>57</v>
      </c>
      <c r="F547" s="2" t="s">
        <v>81</v>
      </c>
      <c r="G547" s="2" t="s">
        <v>15</v>
      </c>
      <c r="H547" s="2">
        <v>1</v>
      </c>
      <c r="J547" s="3">
        <v>43696</v>
      </c>
      <c r="K547" s="3">
        <v>43909</v>
      </c>
      <c r="L547" s="3" t="s">
        <v>188</v>
      </c>
      <c r="M547" s="7">
        <f t="shared" si="357"/>
        <v>213</v>
      </c>
      <c r="N547" s="7">
        <f t="shared" si="332"/>
        <v>7.1</v>
      </c>
      <c r="O547" s="3">
        <v>44146</v>
      </c>
      <c r="P547" s="7">
        <f t="shared" si="358"/>
        <v>237</v>
      </c>
      <c r="Q547" s="7">
        <f t="shared" si="333"/>
        <v>7.9</v>
      </c>
      <c r="R547" s="2">
        <v>6</v>
      </c>
      <c r="S547" s="2">
        <v>196</v>
      </c>
      <c r="T547" s="2">
        <v>28.3</v>
      </c>
      <c r="U547" s="2">
        <v>9</v>
      </c>
      <c r="V547" s="2">
        <v>1.3169999999999999</v>
      </c>
      <c r="W547" s="2">
        <v>7</v>
      </c>
      <c r="X547" s="2">
        <v>2</v>
      </c>
      <c r="Y547" s="2">
        <v>6.8</v>
      </c>
      <c r="Z547" s="2">
        <v>6</v>
      </c>
      <c r="AA547" s="2">
        <v>7</v>
      </c>
      <c r="AB547" s="2">
        <v>7.6</v>
      </c>
      <c r="AC547" s="2">
        <v>7</v>
      </c>
      <c r="AD547" s="2">
        <v>6.4</v>
      </c>
      <c r="AE547" s="2">
        <v>7.2</v>
      </c>
      <c r="AF547" s="2">
        <v>6</v>
      </c>
      <c r="AG547" s="2">
        <v>4</v>
      </c>
      <c r="AH547" s="2">
        <v>7.4</v>
      </c>
      <c r="AI547" s="2">
        <v>5</v>
      </c>
      <c r="AJ547" s="2">
        <v>4.5</v>
      </c>
      <c r="AK547" s="2">
        <v>5</v>
      </c>
      <c r="AL547" s="2">
        <v>4.5</v>
      </c>
      <c r="AM547" s="2">
        <v>4.5</v>
      </c>
      <c r="AN547" s="2">
        <v>4.4000000000000004</v>
      </c>
      <c r="AO547" s="2">
        <v>4.3</v>
      </c>
      <c r="AP547" s="2">
        <v>4.4000000000000004</v>
      </c>
      <c r="AQ547" s="2">
        <v>3.7</v>
      </c>
      <c r="AR547" s="2">
        <v>4.4000000000000004</v>
      </c>
      <c r="AS547" s="2">
        <f t="shared" si="334"/>
        <v>4.47</v>
      </c>
      <c r="AT547" s="2">
        <f t="shared" si="335"/>
        <v>1.4235668789808915</v>
      </c>
      <c r="AU547" s="2">
        <v>7</v>
      </c>
      <c r="AV547" s="2">
        <v>6</v>
      </c>
      <c r="AW547" s="2">
        <v>7</v>
      </c>
      <c r="AX547" s="2">
        <v>7</v>
      </c>
      <c r="AY547" s="2">
        <v>6</v>
      </c>
      <c r="AZ547" s="2">
        <v>7</v>
      </c>
      <c r="BA547" s="2">
        <v>6</v>
      </c>
      <c r="BB547" s="2">
        <v>5</v>
      </c>
      <c r="BC547" s="2">
        <v>3</v>
      </c>
      <c r="BD547" s="2">
        <v>7</v>
      </c>
      <c r="BE547" s="2">
        <v>1</v>
      </c>
      <c r="BF547" s="2" t="s">
        <v>93</v>
      </c>
      <c r="BG547" s="2" t="s">
        <v>11</v>
      </c>
      <c r="BH547" s="3">
        <v>44195</v>
      </c>
      <c r="BI547" s="3" t="s">
        <v>192</v>
      </c>
      <c r="BJ547" s="3">
        <v>44461</v>
      </c>
      <c r="BK547" s="8">
        <f t="shared" si="336"/>
        <v>266</v>
      </c>
      <c r="BL547" s="8">
        <f t="shared" si="337"/>
        <v>8.8666666666666671</v>
      </c>
      <c r="BM547" s="8">
        <f t="shared" si="338"/>
        <v>315</v>
      </c>
      <c r="BN547" s="9">
        <f t="shared" si="348"/>
        <v>10.5</v>
      </c>
      <c r="BO547" s="2">
        <v>262</v>
      </c>
      <c r="BP547" s="2">
        <v>39.299999999999997</v>
      </c>
      <c r="BQ547" s="2">
        <v>7</v>
      </c>
      <c r="BR547" s="2">
        <v>2.2250000000000001</v>
      </c>
      <c r="BS547" s="2">
        <v>9</v>
      </c>
      <c r="BT547" s="2">
        <v>2</v>
      </c>
      <c r="BU547" s="2">
        <v>7.3</v>
      </c>
      <c r="BV547" s="2">
        <v>7.5</v>
      </c>
      <c r="BW547" s="2">
        <v>7.5</v>
      </c>
      <c r="BX547" s="2">
        <v>6.5</v>
      </c>
      <c r="BY547" s="2">
        <v>6.6</v>
      </c>
      <c r="BZ547" s="2">
        <v>7</v>
      </c>
      <c r="CA547" s="2">
        <v>7</v>
      </c>
      <c r="CB547" s="2">
        <v>7.5</v>
      </c>
      <c r="CC547" s="2">
        <v>6</v>
      </c>
      <c r="CD547" s="2">
        <v>6.4</v>
      </c>
      <c r="CE547" s="2">
        <v>4.8</v>
      </c>
      <c r="CF547" s="2">
        <v>4.3</v>
      </c>
      <c r="CG547" s="2">
        <v>5.3</v>
      </c>
      <c r="CH547" s="2">
        <v>4.8</v>
      </c>
      <c r="CI547" s="2">
        <v>4.5</v>
      </c>
      <c r="CJ547" s="2">
        <v>4.5</v>
      </c>
      <c r="CK547" s="2">
        <v>4.5999999999999996</v>
      </c>
      <c r="CL547" s="2">
        <v>5</v>
      </c>
      <c r="CM547" s="2">
        <v>4</v>
      </c>
      <c r="CN547" s="2">
        <v>3.6</v>
      </c>
      <c r="CO547" s="2">
        <v>10</v>
      </c>
      <c r="CP547" s="2">
        <v>10</v>
      </c>
      <c r="CQ547" s="2">
        <v>10</v>
      </c>
      <c r="CR547" s="2">
        <v>10</v>
      </c>
      <c r="CS547" s="2">
        <v>10</v>
      </c>
      <c r="CT547" s="2">
        <v>10</v>
      </c>
      <c r="CU547" s="2">
        <v>10</v>
      </c>
      <c r="CV547" s="2">
        <v>10</v>
      </c>
      <c r="CW547" s="2">
        <v>5</v>
      </c>
      <c r="CX547" s="2">
        <v>5</v>
      </c>
      <c r="CY547" s="2" t="s">
        <v>126</v>
      </c>
      <c r="CZ547" s="2" t="s">
        <v>94</v>
      </c>
      <c r="DA547" s="2" t="s">
        <v>12</v>
      </c>
      <c r="DB547" s="3">
        <v>44374</v>
      </c>
      <c r="DC547" s="3" t="s">
        <v>190</v>
      </c>
      <c r="DD547" s="3">
        <v>44578</v>
      </c>
      <c r="DE547" s="8">
        <f t="shared" si="344"/>
        <v>204</v>
      </c>
      <c r="DF547" s="8">
        <f t="shared" si="345"/>
        <v>6.8</v>
      </c>
      <c r="DG547" s="8">
        <f t="shared" si="346"/>
        <v>117</v>
      </c>
      <c r="DH547" s="9">
        <f t="shared" si="347"/>
        <v>3.9</v>
      </c>
      <c r="DI547" s="2">
        <v>309</v>
      </c>
      <c r="DJ547" s="2">
        <v>39</v>
      </c>
      <c r="DK547" s="2">
        <v>9</v>
      </c>
      <c r="DL547" s="2">
        <v>2.2799999999999998</v>
      </c>
      <c r="DM547" s="2">
        <v>9</v>
      </c>
      <c r="DN547" s="2">
        <v>1</v>
      </c>
      <c r="DO547" s="2">
        <v>7</v>
      </c>
      <c r="DP547" s="2">
        <v>8.5</v>
      </c>
      <c r="DQ547" s="2">
        <v>8</v>
      </c>
      <c r="DR547" s="2">
        <v>7.5</v>
      </c>
      <c r="DS547" s="2">
        <v>7</v>
      </c>
      <c r="DT547" s="2">
        <v>6.5</v>
      </c>
      <c r="DU547" s="2">
        <v>7.5</v>
      </c>
      <c r="DV547" s="2">
        <v>7</v>
      </c>
      <c r="DW547" s="2">
        <v>6</v>
      </c>
      <c r="DX547" s="2">
        <v>6.5</v>
      </c>
      <c r="DY547" s="2">
        <v>5.2</v>
      </c>
      <c r="DZ547" s="2">
        <v>5.3</v>
      </c>
      <c r="EA547" s="2">
        <v>5.6</v>
      </c>
      <c r="EB547" s="2">
        <v>5.4</v>
      </c>
      <c r="EC547" s="2">
        <v>5</v>
      </c>
      <c r="ED547" s="2">
        <v>4.7</v>
      </c>
      <c r="EE547" s="2">
        <v>5.5</v>
      </c>
      <c r="EF547" s="2">
        <v>5.2</v>
      </c>
      <c r="EG547" s="2">
        <v>5</v>
      </c>
      <c r="EH547" s="2">
        <v>5</v>
      </c>
      <c r="EI547" s="2">
        <v>10</v>
      </c>
      <c r="EJ547" s="2">
        <v>10</v>
      </c>
      <c r="EK547" s="2">
        <v>10</v>
      </c>
      <c r="EL547" s="2">
        <v>10</v>
      </c>
      <c r="EM547" s="2">
        <v>10</v>
      </c>
      <c r="EN547" s="2">
        <v>5</v>
      </c>
      <c r="EO547" s="2">
        <v>10</v>
      </c>
      <c r="EP547" s="2">
        <v>10</v>
      </c>
      <c r="EQ547" s="2">
        <v>5</v>
      </c>
      <c r="ER547" s="2">
        <v>5</v>
      </c>
      <c r="ES547" s="2" t="s">
        <v>130</v>
      </c>
      <c r="ET547" s="2" t="s">
        <v>94</v>
      </c>
      <c r="EU547" s="2" t="s">
        <v>18</v>
      </c>
    </row>
    <row r="548" spans="1:151" x14ac:dyDescent="0.3">
      <c r="A548" s="2">
        <v>547</v>
      </c>
      <c r="B548" s="2">
        <v>3</v>
      </c>
      <c r="C548" s="2">
        <v>1</v>
      </c>
      <c r="D548" s="2">
        <v>16</v>
      </c>
      <c r="E548" s="2" t="s">
        <v>8</v>
      </c>
      <c r="F548" s="2" t="s">
        <v>22</v>
      </c>
      <c r="G548" s="2" t="s">
        <v>10</v>
      </c>
      <c r="H548" s="2">
        <v>1</v>
      </c>
      <c r="J548" s="3">
        <v>43696</v>
      </c>
      <c r="K548" s="3">
        <v>43987</v>
      </c>
      <c r="L548" s="3" t="s">
        <v>190</v>
      </c>
      <c r="M548" s="7">
        <f t="shared" si="357"/>
        <v>291</v>
      </c>
      <c r="N548" s="7">
        <f t="shared" si="332"/>
        <v>9.6999999999999993</v>
      </c>
      <c r="O548" s="3">
        <v>44406</v>
      </c>
      <c r="P548" s="7">
        <f t="shared" si="358"/>
        <v>419</v>
      </c>
      <c r="Q548" s="7">
        <f t="shared" si="333"/>
        <v>13.966666666666667</v>
      </c>
      <c r="R548" s="2">
        <v>13</v>
      </c>
      <c r="S548" s="2">
        <v>311</v>
      </c>
      <c r="T548" s="2">
        <v>43.2</v>
      </c>
      <c r="U548" s="2">
        <v>17</v>
      </c>
      <c r="V548" s="2">
        <v>3.47</v>
      </c>
      <c r="W548" s="2">
        <v>10</v>
      </c>
      <c r="X548" s="2">
        <v>2</v>
      </c>
      <c r="Y548" s="2">
        <v>13.4</v>
      </c>
      <c r="Z548" s="2">
        <v>13.7</v>
      </c>
      <c r="AA548" s="2">
        <v>12</v>
      </c>
      <c r="AB548" s="2">
        <v>15</v>
      </c>
      <c r="AC548" s="2">
        <v>13</v>
      </c>
      <c r="AD548" s="2">
        <v>13</v>
      </c>
      <c r="AE548" s="2">
        <v>11</v>
      </c>
      <c r="AF548" s="2">
        <v>10.6</v>
      </c>
      <c r="AG548" s="2">
        <v>10.8</v>
      </c>
      <c r="AH548" s="2">
        <v>9</v>
      </c>
      <c r="AI548" s="2">
        <v>6</v>
      </c>
      <c r="AJ548" s="2">
        <v>5.8</v>
      </c>
      <c r="AK548" s="2">
        <v>5.5</v>
      </c>
      <c r="AL548" s="2">
        <v>4.3</v>
      </c>
      <c r="AM548" s="2">
        <v>6.2</v>
      </c>
      <c r="AN548" s="2">
        <v>5.8</v>
      </c>
      <c r="AO548" s="2">
        <v>4.4000000000000004</v>
      </c>
      <c r="AP548" s="2">
        <v>4.8</v>
      </c>
      <c r="AQ548" s="2">
        <v>4.5999999999999996</v>
      </c>
      <c r="AR548" s="2">
        <v>4.4000000000000004</v>
      </c>
      <c r="AS548" s="2">
        <f t="shared" si="334"/>
        <v>5.18</v>
      </c>
      <c r="AT548" s="2">
        <f t="shared" si="335"/>
        <v>1.6496815286624202</v>
      </c>
      <c r="AU548" s="2">
        <v>25</v>
      </c>
      <c r="AV548" s="2">
        <v>25</v>
      </c>
      <c r="AW548" s="2">
        <v>20</v>
      </c>
      <c r="AX548" s="2">
        <v>25</v>
      </c>
      <c r="AY548" s="2">
        <v>25</v>
      </c>
      <c r="AZ548" s="2">
        <v>20</v>
      </c>
      <c r="BA548" s="2">
        <v>10</v>
      </c>
      <c r="BB548" s="2">
        <v>10</v>
      </c>
      <c r="BC548" s="2">
        <v>10</v>
      </c>
      <c r="BD548" s="2">
        <v>5</v>
      </c>
      <c r="BE548" s="2" t="s">
        <v>126</v>
      </c>
      <c r="BF548" s="2" t="s">
        <v>106</v>
      </c>
      <c r="BG548" s="2" t="s">
        <v>11</v>
      </c>
      <c r="BH548" s="3">
        <v>44235</v>
      </c>
      <c r="BI548" s="3" t="s">
        <v>188</v>
      </c>
      <c r="BJ548" s="3">
        <v>44515</v>
      </c>
      <c r="BK548" s="8">
        <f t="shared" si="336"/>
        <v>280</v>
      </c>
      <c r="BL548" s="8">
        <f t="shared" si="337"/>
        <v>9.3333333333333339</v>
      </c>
      <c r="BM548" s="8">
        <f t="shared" si="338"/>
        <v>109</v>
      </c>
      <c r="BN548" s="9">
        <f t="shared" si="348"/>
        <v>3.6333333333333333</v>
      </c>
      <c r="BO548" s="2">
        <v>343</v>
      </c>
      <c r="BP548" s="2">
        <v>38.700000000000003</v>
      </c>
      <c r="BQ548" s="2">
        <v>6</v>
      </c>
      <c r="BR548" s="2">
        <v>1.59</v>
      </c>
      <c r="BS548" s="2">
        <v>7</v>
      </c>
      <c r="BT548" s="2">
        <v>2</v>
      </c>
      <c r="BU548" s="2">
        <v>11</v>
      </c>
      <c r="BV548" s="2">
        <v>10.3</v>
      </c>
      <c r="BW548" s="2">
        <v>10.7</v>
      </c>
      <c r="BX548" s="2">
        <v>9.6</v>
      </c>
      <c r="BY548" s="2">
        <v>10</v>
      </c>
      <c r="BZ548" s="2">
        <v>11.3</v>
      </c>
      <c r="CA548" s="2">
        <v>9</v>
      </c>
      <c r="CB548" s="2">
        <v>8.3000000000000007</v>
      </c>
      <c r="CC548" s="2">
        <v>10</v>
      </c>
      <c r="CD548" s="2">
        <v>7.5</v>
      </c>
      <c r="CE548" s="2">
        <v>5.4</v>
      </c>
      <c r="CF548" s="2">
        <v>6</v>
      </c>
      <c r="CG548" s="2">
        <v>4.5999999999999996</v>
      </c>
      <c r="CH548" s="2">
        <v>4.7</v>
      </c>
      <c r="CI548" s="2">
        <v>3.8</v>
      </c>
      <c r="CJ548" s="2">
        <v>4.7</v>
      </c>
      <c r="CK548" s="2">
        <v>4.5</v>
      </c>
      <c r="CL548" s="2">
        <v>4.3</v>
      </c>
      <c r="CM548" s="2">
        <v>3.5</v>
      </c>
      <c r="CN548" s="2">
        <v>3.8</v>
      </c>
      <c r="CO548" s="2">
        <v>15</v>
      </c>
      <c r="CP548" s="2">
        <v>15</v>
      </c>
      <c r="CQ548" s="2">
        <v>5</v>
      </c>
      <c r="CR548" s="2">
        <v>10</v>
      </c>
      <c r="CS548" s="2">
        <v>5</v>
      </c>
      <c r="CT548" s="2">
        <v>15</v>
      </c>
      <c r="CU548" s="2">
        <v>5</v>
      </c>
      <c r="CV548" s="2">
        <v>5</v>
      </c>
      <c r="CW548" s="2">
        <v>5</v>
      </c>
      <c r="CX548" s="2">
        <v>5</v>
      </c>
      <c r="CY548" s="2" t="s">
        <v>124</v>
      </c>
      <c r="CZ548" s="2" t="s">
        <v>94</v>
      </c>
      <c r="DA548" s="2" t="s">
        <v>12</v>
      </c>
    </row>
    <row r="549" spans="1:151" x14ac:dyDescent="0.3">
      <c r="A549" s="2">
        <v>548</v>
      </c>
      <c r="B549" s="2">
        <v>3</v>
      </c>
      <c r="C549" s="2">
        <v>2</v>
      </c>
      <c r="D549" s="2">
        <v>16</v>
      </c>
      <c r="E549" s="2" t="s">
        <v>8</v>
      </c>
      <c r="F549" s="2" t="s">
        <v>22</v>
      </c>
      <c r="G549" s="2" t="s">
        <v>10</v>
      </c>
      <c r="H549" s="2">
        <v>1</v>
      </c>
      <c r="J549" s="3">
        <v>43696</v>
      </c>
      <c r="K549" s="3">
        <v>43967</v>
      </c>
      <c r="L549" s="3" t="s">
        <v>188</v>
      </c>
      <c r="M549" s="7">
        <f t="shared" si="357"/>
        <v>271</v>
      </c>
      <c r="N549" s="7">
        <f t="shared" si="332"/>
        <v>9.0333333333333332</v>
      </c>
      <c r="O549" s="3">
        <v>44314</v>
      </c>
      <c r="P549" s="7">
        <f t="shared" si="358"/>
        <v>347</v>
      </c>
      <c r="Q549" s="7">
        <f t="shared" si="333"/>
        <v>11.566666666666666</v>
      </c>
      <c r="R549" s="2">
        <v>12</v>
      </c>
      <c r="S549" s="2">
        <v>295</v>
      </c>
      <c r="T549" s="2">
        <v>35.700000000000003</v>
      </c>
      <c r="U549" s="2">
        <v>15</v>
      </c>
      <c r="V549" s="2">
        <v>2.15</v>
      </c>
      <c r="W549" s="2">
        <v>8</v>
      </c>
      <c r="X549" s="2">
        <v>2</v>
      </c>
      <c r="Y549" s="2">
        <v>12</v>
      </c>
      <c r="Z549" s="2">
        <v>12</v>
      </c>
      <c r="AA549" s="2">
        <v>6</v>
      </c>
      <c r="AB549" s="2">
        <v>14</v>
      </c>
      <c r="AC549" s="2">
        <v>11.6</v>
      </c>
      <c r="AD549" s="2">
        <v>9.6999999999999993</v>
      </c>
      <c r="AE549" s="2">
        <v>9.6</v>
      </c>
      <c r="AF549" s="2">
        <v>11.5</v>
      </c>
      <c r="AG549" s="2">
        <v>9.4</v>
      </c>
      <c r="AH549" s="2">
        <v>11</v>
      </c>
      <c r="AI549" s="2">
        <v>5.8</v>
      </c>
      <c r="AJ549" s="2">
        <v>5.6</v>
      </c>
      <c r="AK549" s="2">
        <v>4.7</v>
      </c>
      <c r="AL549" s="2">
        <v>6.3</v>
      </c>
      <c r="AM549" s="2">
        <v>5.7</v>
      </c>
      <c r="AN549" s="2">
        <v>4</v>
      </c>
      <c r="AO549" s="2">
        <v>5.3</v>
      </c>
      <c r="AP549" s="2">
        <v>4</v>
      </c>
      <c r="AQ549" s="2">
        <v>3.6</v>
      </c>
      <c r="AR549" s="2">
        <v>4</v>
      </c>
      <c r="AS549" s="2">
        <f t="shared" si="334"/>
        <v>4.8999999999999995</v>
      </c>
      <c r="AT549" s="2">
        <f t="shared" si="335"/>
        <v>1.5605095541401273</v>
      </c>
      <c r="AU549" s="2">
        <v>21</v>
      </c>
      <c r="AV549" s="2">
        <v>20</v>
      </c>
      <c r="AW549" s="2">
        <v>6</v>
      </c>
      <c r="AX549" s="2">
        <v>25</v>
      </c>
      <c r="AY549" s="2">
        <v>16</v>
      </c>
      <c r="AZ549" s="2">
        <v>5</v>
      </c>
      <c r="BA549" s="2">
        <v>11</v>
      </c>
      <c r="BB549" s="2">
        <v>12</v>
      </c>
      <c r="BC549" s="2">
        <v>6</v>
      </c>
      <c r="BD549" s="2">
        <v>11</v>
      </c>
      <c r="BE549" s="2" t="s">
        <v>95</v>
      </c>
      <c r="BF549" s="2" t="s">
        <v>106</v>
      </c>
      <c r="BG549" s="2" t="s">
        <v>11</v>
      </c>
      <c r="BH549" s="3">
        <v>44271</v>
      </c>
      <c r="BI549" s="3" t="s">
        <v>189</v>
      </c>
      <c r="BJ549" s="3">
        <v>44486</v>
      </c>
      <c r="BK549" s="8">
        <f t="shared" si="336"/>
        <v>215</v>
      </c>
      <c r="BL549" s="8">
        <f t="shared" si="337"/>
        <v>7.166666666666667</v>
      </c>
      <c r="BM549" s="8">
        <f t="shared" si="338"/>
        <v>172</v>
      </c>
      <c r="BN549" s="9">
        <f t="shared" si="348"/>
        <v>5.7333333333333334</v>
      </c>
      <c r="BO549" s="2">
        <v>305</v>
      </c>
      <c r="BP549" s="2">
        <v>36.299999999999997</v>
      </c>
      <c r="BQ549" s="2">
        <v>6</v>
      </c>
      <c r="BR549" s="2">
        <v>0.35</v>
      </c>
      <c r="BS549" s="2">
        <v>7</v>
      </c>
      <c r="BT549" s="2">
        <v>2</v>
      </c>
      <c r="BU549" s="2">
        <v>8.6</v>
      </c>
      <c r="BV549" s="2">
        <v>9.5</v>
      </c>
      <c r="BW549" s="2">
        <v>8.3000000000000007</v>
      </c>
      <c r="BX549" s="2">
        <v>9.1999999999999993</v>
      </c>
      <c r="BY549" s="2">
        <v>7.8</v>
      </c>
      <c r="BZ549" s="2">
        <v>9</v>
      </c>
      <c r="CA549" s="2">
        <v>8</v>
      </c>
      <c r="CB549" s="2">
        <v>8</v>
      </c>
      <c r="CC549" s="2">
        <v>7.3</v>
      </c>
      <c r="CD549" s="2">
        <v>7</v>
      </c>
      <c r="CE549" s="2">
        <v>3.4</v>
      </c>
      <c r="CF549" s="2">
        <v>3</v>
      </c>
      <c r="CG549" s="2">
        <v>3.6</v>
      </c>
      <c r="CH549" s="2">
        <v>3</v>
      </c>
      <c r="CI549" s="2">
        <v>3</v>
      </c>
      <c r="CJ549" s="2">
        <v>3.4</v>
      </c>
      <c r="CK549" s="2">
        <v>3.2</v>
      </c>
      <c r="CL549" s="2">
        <v>2.8</v>
      </c>
      <c r="CM549" s="2">
        <v>6.4</v>
      </c>
      <c r="CN549" s="2">
        <v>3.2</v>
      </c>
      <c r="CO549" s="2">
        <v>5</v>
      </c>
      <c r="CP549" s="2">
        <v>5</v>
      </c>
      <c r="CQ549" s="2">
        <v>5</v>
      </c>
      <c r="CR549" s="2">
        <v>5</v>
      </c>
      <c r="CS549" s="2">
        <v>5</v>
      </c>
      <c r="CT549" s="2">
        <v>5</v>
      </c>
      <c r="CU549" s="2">
        <v>5</v>
      </c>
      <c r="CV549" s="2">
        <v>5</v>
      </c>
      <c r="CW549" s="2">
        <v>5</v>
      </c>
      <c r="CX549" s="2">
        <v>5</v>
      </c>
      <c r="CY549" s="2" t="s">
        <v>123</v>
      </c>
      <c r="CZ549" s="2" t="s">
        <v>138</v>
      </c>
      <c r="DA549" s="2" t="s">
        <v>12</v>
      </c>
    </row>
    <row r="550" spans="1:151" x14ac:dyDescent="0.3">
      <c r="A550" s="2">
        <v>549</v>
      </c>
      <c r="B550" s="2">
        <v>3</v>
      </c>
      <c r="C550" s="2">
        <v>3</v>
      </c>
      <c r="D550" s="2">
        <v>16</v>
      </c>
      <c r="E550" s="2" t="s">
        <v>8</v>
      </c>
      <c r="F550" s="2" t="s">
        <v>22</v>
      </c>
      <c r="G550" s="2" t="s">
        <v>10</v>
      </c>
      <c r="H550" s="2">
        <v>1</v>
      </c>
      <c r="J550" s="3">
        <v>43696</v>
      </c>
      <c r="K550" s="3">
        <v>43974</v>
      </c>
      <c r="L550" s="3" t="s">
        <v>188</v>
      </c>
      <c r="M550" s="7">
        <f t="shared" si="357"/>
        <v>278</v>
      </c>
      <c r="N550" s="7">
        <f t="shared" si="332"/>
        <v>9.2666666666666675</v>
      </c>
      <c r="O550" s="3">
        <v>44300</v>
      </c>
      <c r="P550" s="7">
        <f t="shared" si="358"/>
        <v>326</v>
      </c>
      <c r="Q550" s="7">
        <f t="shared" si="333"/>
        <v>10.866666666666667</v>
      </c>
      <c r="R550" s="2">
        <v>15</v>
      </c>
      <c r="S550" s="2">
        <v>324</v>
      </c>
      <c r="T550" s="2">
        <v>38.5</v>
      </c>
      <c r="U550" s="2">
        <v>17</v>
      </c>
      <c r="V550" s="2">
        <v>2</v>
      </c>
      <c r="W550" s="2">
        <v>9</v>
      </c>
      <c r="X550" s="2">
        <v>2</v>
      </c>
      <c r="Y550" s="2">
        <v>10.8</v>
      </c>
      <c r="Z550" s="2">
        <v>11.3</v>
      </c>
      <c r="AA550" s="2">
        <v>11.2</v>
      </c>
      <c r="AB550" s="2">
        <v>11</v>
      </c>
      <c r="AC550" s="2">
        <v>9</v>
      </c>
      <c r="AD550" s="2">
        <v>11.5</v>
      </c>
      <c r="AE550" s="2">
        <v>10</v>
      </c>
      <c r="AF550" s="2">
        <v>9.6</v>
      </c>
      <c r="AG550" s="2">
        <v>12.5</v>
      </c>
      <c r="AH550" s="2">
        <v>9</v>
      </c>
      <c r="AI550" s="2">
        <v>5.3</v>
      </c>
      <c r="AJ550" s="2">
        <v>5</v>
      </c>
      <c r="AK550" s="2">
        <v>4.8</v>
      </c>
      <c r="AL550" s="2">
        <v>5</v>
      </c>
      <c r="AM550" s="2">
        <v>4</v>
      </c>
      <c r="AN550" s="2">
        <v>4.8</v>
      </c>
      <c r="AO550" s="2">
        <v>5</v>
      </c>
      <c r="AP550" s="2">
        <v>4.5999999999999996</v>
      </c>
      <c r="AQ550" s="2">
        <v>4.8</v>
      </c>
      <c r="AR550" s="2">
        <v>3.8</v>
      </c>
      <c r="AS550" s="2">
        <f t="shared" si="334"/>
        <v>4.71</v>
      </c>
      <c r="AT550" s="2">
        <f t="shared" si="335"/>
        <v>1.5</v>
      </c>
      <c r="AU550" s="2">
        <v>10</v>
      </c>
      <c r="AV550" s="2">
        <v>10</v>
      </c>
      <c r="AW550" s="2">
        <v>10</v>
      </c>
      <c r="AX550" s="2">
        <v>10</v>
      </c>
      <c r="AY550" s="2">
        <v>5</v>
      </c>
      <c r="AZ550" s="2">
        <v>10</v>
      </c>
      <c r="BA550" s="2">
        <v>10</v>
      </c>
      <c r="BB550" s="2">
        <v>10</v>
      </c>
      <c r="BC550" s="2">
        <v>10</v>
      </c>
      <c r="BD550" s="2">
        <v>5</v>
      </c>
      <c r="BE550" s="2">
        <v>1</v>
      </c>
      <c r="BF550" s="2" t="s">
        <v>94</v>
      </c>
      <c r="BG550" s="2" t="s">
        <v>11</v>
      </c>
      <c r="BH550" s="3">
        <v>44193</v>
      </c>
      <c r="BI550" s="3" t="s">
        <v>192</v>
      </c>
      <c r="BJ550" s="3">
        <v>44466</v>
      </c>
      <c r="BK550" s="8">
        <f t="shared" si="336"/>
        <v>273</v>
      </c>
      <c r="BL550" s="8">
        <f t="shared" si="337"/>
        <v>9.1</v>
      </c>
      <c r="BM550" s="8">
        <f t="shared" si="338"/>
        <v>166</v>
      </c>
      <c r="BN550" s="9">
        <f t="shared" si="348"/>
        <v>5.5333333333333332</v>
      </c>
      <c r="BO550" s="2">
        <v>225</v>
      </c>
      <c r="BP550" s="2">
        <v>43.5</v>
      </c>
      <c r="BQ550" s="2">
        <v>5</v>
      </c>
      <c r="BR550" s="2">
        <v>3.98</v>
      </c>
      <c r="BS550" s="2">
        <v>9</v>
      </c>
      <c r="BT550" s="2">
        <v>2</v>
      </c>
      <c r="BU550" s="2">
        <v>15</v>
      </c>
      <c r="BV550" s="2">
        <v>16</v>
      </c>
      <c r="BW550" s="2">
        <v>14.5</v>
      </c>
      <c r="BX550" s="2">
        <v>12.5</v>
      </c>
      <c r="BY550" s="2">
        <v>12</v>
      </c>
      <c r="BZ550" s="2">
        <v>11.5</v>
      </c>
      <c r="CA550" s="2">
        <v>11.2</v>
      </c>
      <c r="CB550" s="2">
        <v>11.4</v>
      </c>
      <c r="CC550" s="2">
        <v>10</v>
      </c>
      <c r="CD550" s="2">
        <v>13</v>
      </c>
      <c r="CE550" s="2">
        <v>7</v>
      </c>
      <c r="CF550" s="2">
        <v>7</v>
      </c>
      <c r="CG550" s="2">
        <v>6.5</v>
      </c>
      <c r="CH550" s="2">
        <v>5.6</v>
      </c>
      <c r="CI550" s="2">
        <v>5</v>
      </c>
      <c r="CJ550" s="2">
        <v>5.5</v>
      </c>
      <c r="CK550" s="2">
        <v>5.4</v>
      </c>
      <c r="CL550" s="2">
        <v>5</v>
      </c>
      <c r="CM550" s="2">
        <v>5</v>
      </c>
      <c r="CN550" s="2">
        <v>5.5</v>
      </c>
      <c r="CO550" s="2">
        <v>30</v>
      </c>
      <c r="CP550" s="2">
        <v>25</v>
      </c>
      <c r="CQ550" s="2">
        <v>25</v>
      </c>
      <c r="CR550" s="2">
        <v>10</v>
      </c>
      <c r="CS550" s="2">
        <v>10</v>
      </c>
      <c r="CT550" s="2">
        <v>10</v>
      </c>
      <c r="CU550" s="2">
        <v>10</v>
      </c>
      <c r="CV550" s="2">
        <v>10</v>
      </c>
      <c r="CW550" s="2">
        <v>10</v>
      </c>
      <c r="CX550" s="2">
        <v>15</v>
      </c>
      <c r="CY550" s="2" t="s">
        <v>124</v>
      </c>
      <c r="CZ550" s="2" t="s">
        <v>93</v>
      </c>
      <c r="DA550" s="2" t="s">
        <v>12</v>
      </c>
    </row>
    <row r="551" spans="1:151" x14ac:dyDescent="0.3">
      <c r="A551" s="2">
        <v>550</v>
      </c>
      <c r="B551" s="2">
        <v>3</v>
      </c>
      <c r="C551" s="2">
        <v>1</v>
      </c>
      <c r="D551" s="2">
        <v>16</v>
      </c>
      <c r="E551" s="2" t="s">
        <v>58</v>
      </c>
      <c r="F551" s="2" t="s">
        <v>17</v>
      </c>
      <c r="G551" s="2" t="s">
        <v>15</v>
      </c>
      <c r="H551" s="2">
        <v>1</v>
      </c>
      <c r="J551" s="3">
        <v>43696</v>
      </c>
      <c r="K551" s="3">
        <v>43925</v>
      </c>
      <c r="L551" s="3" t="s">
        <v>188</v>
      </c>
      <c r="M551" s="7">
        <f t="shared" si="357"/>
        <v>229</v>
      </c>
      <c r="N551" s="7">
        <f t="shared" si="332"/>
        <v>7.6333333333333337</v>
      </c>
      <c r="O551" s="3">
        <v>44300</v>
      </c>
      <c r="P551" s="7">
        <f t="shared" si="358"/>
        <v>375</v>
      </c>
      <c r="Q551" s="7">
        <f t="shared" si="333"/>
        <v>12.5</v>
      </c>
      <c r="R551" s="2">
        <v>7</v>
      </c>
      <c r="S551" s="2">
        <v>255.5</v>
      </c>
      <c r="T551" s="2">
        <v>38.6</v>
      </c>
      <c r="U551" s="2">
        <v>17</v>
      </c>
      <c r="V551" s="2">
        <v>1.57</v>
      </c>
      <c r="W551" s="2">
        <v>7</v>
      </c>
      <c r="X551" s="2">
        <v>2</v>
      </c>
      <c r="Y551" s="2">
        <v>10.3</v>
      </c>
      <c r="Z551" s="2">
        <v>10</v>
      </c>
      <c r="AA551" s="2">
        <v>9.8000000000000007</v>
      </c>
      <c r="AB551" s="2">
        <v>10.6</v>
      </c>
      <c r="AC551" s="2">
        <v>9.6</v>
      </c>
      <c r="AD551" s="2">
        <v>9.6999999999999993</v>
      </c>
      <c r="AE551" s="2">
        <v>10.7</v>
      </c>
      <c r="AF551" s="2">
        <v>9.8000000000000007</v>
      </c>
      <c r="AG551" s="2">
        <v>10</v>
      </c>
      <c r="AH551" s="2">
        <v>8.6999999999999993</v>
      </c>
      <c r="AI551" s="2">
        <v>5.4</v>
      </c>
      <c r="AJ551" s="2">
        <v>6</v>
      </c>
      <c r="AK551" s="2">
        <v>6.2</v>
      </c>
      <c r="AL551" s="2">
        <v>5.5</v>
      </c>
      <c r="AM551" s="2">
        <v>5</v>
      </c>
      <c r="AN551" s="2">
        <v>5.6</v>
      </c>
      <c r="AO551" s="2">
        <v>6.5</v>
      </c>
      <c r="AP551" s="2">
        <v>5.8</v>
      </c>
      <c r="AQ551" s="2">
        <v>5</v>
      </c>
      <c r="AR551" s="2">
        <v>4.8</v>
      </c>
      <c r="AS551" s="2">
        <f t="shared" si="334"/>
        <v>5.58</v>
      </c>
      <c r="AT551" s="2">
        <f t="shared" si="335"/>
        <v>1.7770700636942676</v>
      </c>
      <c r="AU551" s="2">
        <v>10</v>
      </c>
      <c r="AV551" s="2">
        <v>10</v>
      </c>
      <c r="AW551" s="2">
        <v>10</v>
      </c>
      <c r="AX551" s="2">
        <v>15</v>
      </c>
      <c r="AY551" s="2">
        <v>5</v>
      </c>
      <c r="AZ551" s="2">
        <v>10</v>
      </c>
      <c r="BA551" s="2">
        <v>15</v>
      </c>
      <c r="BB551" s="2">
        <v>10</v>
      </c>
      <c r="BC551" s="2">
        <v>10</v>
      </c>
      <c r="BD551" s="2">
        <v>5</v>
      </c>
      <c r="BE551" s="2">
        <v>1</v>
      </c>
      <c r="BF551" s="2" t="s">
        <v>94</v>
      </c>
      <c r="BG551" s="2" t="s">
        <v>11</v>
      </c>
      <c r="BH551" s="3">
        <v>44387</v>
      </c>
      <c r="BI551" s="3" t="s">
        <v>190</v>
      </c>
      <c r="BJ551" s="3">
        <v>44486</v>
      </c>
      <c r="BK551" s="8">
        <f t="shared" si="336"/>
        <v>99</v>
      </c>
      <c r="BL551" s="8">
        <f t="shared" si="337"/>
        <v>3.3</v>
      </c>
      <c r="BM551" s="8">
        <f t="shared" si="338"/>
        <v>186</v>
      </c>
      <c r="BN551" s="9">
        <f t="shared" si="348"/>
        <v>6.2</v>
      </c>
      <c r="BO551" s="2">
        <v>252</v>
      </c>
      <c r="BP551" s="2">
        <v>42.3</v>
      </c>
      <c r="BQ551" s="2">
        <v>7</v>
      </c>
      <c r="BR551" s="2">
        <v>2.0649999999999999</v>
      </c>
      <c r="BS551" s="2">
        <v>8</v>
      </c>
      <c r="BT551" s="2">
        <v>2</v>
      </c>
      <c r="BU551" s="2">
        <v>10.4</v>
      </c>
      <c r="BV551" s="2">
        <v>8</v>
      </c>
      <c r="BW551" s="2">
        <v>9.4</v>
      </c>
      <c r="BX551" s="2">
        <v>9.6999999999999993</v>
      </c>
      <c r="BY551" s="2">
        <v>9.4</v>
      </c>
      <c r="BZ551" s="2">
        <v>8</v>
      </c>
      <c r="CA551" s="2">
        <v>9</v>
      </c>
      <c r="CB551" s="2">
        <v>7.5</v>
      </c>
      <c r="CC551" s="2">
        <v>7</v>
      </c>
      <c r="CD551" s="2">
        <v>7.4</v>
      </c>
      <c r="CE551" s="2">
        <v>6.5</v>
      </c>
      <c r="CF551" s="2">
        <v>4</v>
      </c>
      <c r="CG551" s="2">
        <v>5.6</v>
      </c>
      <c r="CH551" s="2">
        <v>5.2</v>
      </c>
      <c r="CI551" s="2">
        <v>7</v>
      </c>
      <c r="CJ551" s="2">
        <v>4.7</v>
      </c>
      <c r="CK551" s="2">
        <v>4.2</v>
      </c>
      <c r="CL551" s="2">
        <v>3.5</v>
      </c>
      <c r="CM551" s="2">
        <v>4.5</v>
      </c>
      <c r="CN551" s="2">
        <v>3.8</v>
      </c>
      <c r="CO551" s="2">
        <v>15</v>
      </c>
      <c r="CP551" s="2">
        <v>10</v>
      </c>
      <c r="CQ551" s="2">
        <v>15</v>
      </c>
      <c r="CR551" s="2">
        <v>15</v>
      </c>
      <c r="CS551" s="2">
        <v>15</v>
      </c>
      <c r="CT551" s="2">
        <v>10</v>
      </c>
      <c r="CU551" s="2">
        <v>10</v>
      </c>
      <c r="CV551" s="2">
        <v>5</v>
      </c>
      <c r="CW551" s="2">
        <v>5</v>
      </c>
      <c r="CX551" s="2">
        <v>5</v>
      </c>
      <c r="CY551" s="2" t="s">
        <v>124</v>
      </c>
      <c r="CZ551" s="2" t="s">
        <v>94</v>
      </c>
      <c r="DA551" s="2" t="s">
        <v>12</v>
      </c>
      <c r="DB551" s="3">
        <v>44389</v>
      </c>
      <c r="DC551" s="3" t="s">
        <v>190</v>
      </c>
      <c r="DD551" s="3">
        <v>44627</v>
      </c>
      <c r="DE551" s="8">
        <f t="shared" ref="DE551" si="363">DD:DD-DB:DB</f>
        <v>238</v>
      </c>
      <c r="DF551" s="8">
        <f t="shared" ref="DF551" si="364">DE551/30</f>
        <v>7.9333333333333336</v>
      </c>
      <c r="DG551" s="8">
        <f t="shared" ref="DG551" si="365">DD:DD-BJ:BJ</f>
        <v>141</v>
      </c>
      <c r="DH551" s="9">
        <f t="shared" ref="DH551" si="366">DG:DG/30</f>
        <v>4.7</v>
      </c>
      <c r="DI551" s="2">
        <v>300</v>
      </c>
      <c r="DJ551" s="2">
        <v>41.5</v>
      </c>
      <c r="DK551" s="2">
        <v>3</v>
      </c>
      <c r="DL551" s="2">
        <v>2.0699999999999998</v>
      </c>
      <c r="DM551" s="2">
        <v>9</v>
      </c>
      <c r="DN551" s="2">
        <v>2</v>
      </c>
      <c r="DO551" s="2">
        <v>12</v>
      </c>
      <c r="DP551" s="2">
        <v>10.5</v>
      </c>
      <c r="DQ551" s="2">
        <v>10.5</v>
      </c>
      <c r="DR551" s="2">
        <v>10.4</v>
      </c>
      <c r="DS551" s="2">
        <v>11.5</v>
      </c>
      <c r="DT551" s="2">
        <v>12.2</v>
      </c>
      <c r="DU551" s="2">
        <v>11.5</v>
      </c>
      <c r="DV551" s="2">
        <v>10.8</v>
      </c>
      <c r="DW551" s="2">
        <v>8.6</v>
      </c>
      <c r="DX551" s="2">
        <v>8</v>
      </c>
      <c r="DY551" s="2">
        <v>5</v>
      </c>
      <c r="DZ551" s="2">
        <v>6</v>
      </c>
      <c r="EA551" s="2">
        <v>5</v>
      </c>
      <c r="EB551" s="2">
        <v>6.3</v>
      </c>
      <c r="EC551" s="2">
        <v>6.5</v>
      </c>
      <c r="ED551" s="2">
        <v>6.3</v>
      </c>
      <c r="EE551" s="2">
        <v>6.2</v>
      </c>
      <c r="EF551" s="2">
        <v>6.2</v>
      </c>
      <c r="EG551" s="2">
        <v>6</v>
      </c>
      <c r="EH551" s="2">
        <v>5.2</v>
      </c>
      <c r="EI551" s="2">
        <v>10</v>
      </c>
      <c r="EJ551" s="2">
        <v>10</v>
      </c>
      <c r="EK551" s="2">
        <v>10</v>
      </c>
      <c r="EL551" s="2">
        <v>10</v>
      </c>
      <c r="EM551" s="2">
        <v>15</v>
      </c>
      <c r="EN551" s="2">
        <v>15</v>
      </c>
      <c r="EO551" s="2">
        <v>10</v>
      </c>
      <c r="EP551" s="2">
        <v>10</v>
      </c>
      <c r="EQ551" s="2">
        <v>5</v>
      </c>
      <c r="ER551" s="2">
        <v>5</v>
      </c>
      <c r="ES551" s="2">
        <v>1</v>
      </c>
      <c r="ET551" s="2" t="s">
        <v>94</v>
      </c>
      <c r="EU551" s="2" t="s">
        <v>18</v>
      </c>
    </row>
    <row r="552" spans="1:151" x14ac:dyDescent="0.3">
      <c r="A552" s="2">
        <v>551</v>
      </c>
      <c r="B552" s="2">
        <v>3</v>
      </c>
      <c r="C552" s="2">
        <v>2</v>
      </c>
      <c r="D552" s="2">
        <v>16</v>
      </c>
      <c r="E552" s="2" t="s">
        <v>58</v>
      </c>
      <c r="F552" s="2" t="s">
        <v>17</v>
      </c>
      <c r="G552" s="2" t="s">
        <v>15</v>
      </c>
      <c r="H552" s="2">
        <v>1</v>
      </c>
      <c r="J552" s="3">
        <v>43696</v>
      </c>
      <c r="K552" s="3">
        <v>44057</v>
      </c>
      <c r="L552" s="3" t="s">
        <v>190</v>
      </c>
      <c r="M552" s="7">
        <f t="shared" si="357"/>
        <v>361</v>
      </c>
      <c r="N552" s="7">
        <f t="shared" si="332"/>
        <v>12.033333333333333</v>
      </c>
      <c r="O552" s="3">
        <v>44219</v>
      </c>
      <c r="P552" s="7">
        <f t="shared" si="358"/>
        <v>162</v>
      </c>
      <c r="Q552" s="7">
        <f t="shared" si="333"/>
        <v>5.4</v>
      </c>
      <c r="R552" s="2">
        <v>10</v>
      </c>
      <c r="S552" s="2">
        <v>238.5</v>
      </c>
      <c r="T552" s="2">
        <v>36.200000000000003</v>
      </c>
      <c r="U552" s="2">
        <v>19</v>
      </c>
      <c r="V552" s="2">
        <v>1.002</v>
      </c>
      <c r="W552" s="2">
        <v>6</v>
      </c>
      <c r="X552" s="2">
        <v>2</v>
      </c>
      <c r="Y552" s="2">
        <v>8.5</v>
      </c>
      <c r="Z552" s="2">
        <v>9.1999999999999993</v>
      </c>
      <c r="AA552" s="2">
        <v>8.1999999999999993</v>
      </c>
      <c r="AB552" s="2">
        <v>9</v>
      </c>
      <c r="AC552" s="2">
        <v>7.3</v>
      </c>
      <c r="AD552" s="2">
        <v>8.8000000000000007</v>
      </c>
      <c r="AE552" s="2">
        <v>7.3</v>
      </c>
      <c r="AF552" s="2">
        <v>8.3000000000000007</v>
      </c>
      <c r="AG552" s="2">
        <v>7.7</v>
      </c>
      <c r="AH552" s="2">
        <v>8.6</v>
      </c>
      <c r="AI552" s="2">
        <v>5</v>
      </c>
      <c r="AJ552" s="2">
        <v>4.4000000000000004</v>
      </c>
      <c r="AK552" s="2">
        <v>4.8</v>
      </c>
      <c r="AL552" s="2">
        <v>4.8</v>
      </c>
      <c r="AM552" s="2">
        <v>4.5</v>
      </c>
      <c r="AN552" s="2">
        <v>4.7</v>
      </c>
      <c r="AO552" s="2">
        <v>4.8</v>
      </c>
      <c r="AP552" s="2">
        <v>4.5999999999999996</v>
      </c>
      <c r="AQ552" s="2">
        <v>4</v>
      </c>
      <c r="AR552" s="2">
        <v>4</v>
      </c>
      <c r="AS552" s="2">
        <f t="shared" si="334"/>
        <v>4.5600000000000005</v>
      </c>
      <c r="AT552" s="2">
        <f t="shared" si="335"/>
        <v>1.4522292993630574</v>
      </c>
      <c r="AU552" s="2">
        <v>7</v>
      </c>
      <c r="AV552" s="2">
        <v>8</v>
      </c>
      <c r="AW552" s="2">
        <v>6</v>
      </c>
      <c r="AX552" s="2">
        <v>8</v>
      </c>
      <c r="AY552" s="2">
        <v>5</v>
      </c>
      <c r="AZ552" s="2">
        <v>6</v>
      </c>
      <c r="BA552" s="2">
        <v>6</v>
      </c>
      <c r="BB552" s="2">
        <v>6</v>
      </c>
      <c r="BC552" s="2">
        <v>5</v>
      </c>
      <c r="BD552" s="2">
        <v>6</v>
      </c>
      <c r="BE552" s="2" t="s">
        <v>95</v>
      </c>
      <c r="BF552" s="2" t="s">
        <v>94</v>
      </c>
      <c r="BG552" s="2" t="s">
        <v>11</v>
      </c>
      <c r="BH552" s="3">
        <v>44154</v>
      </c>
      <c r="BI552" s="3" t="s">
        <v>192</v>
      </c>
      <c r="BJ552" s="3">
        <v>44273</v>
      </c>
      <c r="BK552" s="8">
        <f t="shared" si="336"/>
        <v>119</v>
      </c>
      <c r="BL552" s="8">
        <f t="shared" si="337"/>
        <v>3.9666666666666668</v>
      </c>
      <c r="BM552" s="8">
        <f>BJ:BJ-O:O</f>
        <v>54</v>
      </c>
      <c r="BN552" s="9">
        <f t="shared" si="348"/>
        <v>1.8</v>
      </c>
      <c r="BO552" s="2">
        <v>238</v>
      </c>
      <c r="BP552" s="2">
        <v>33</v>
      </c>
      <c r="BQ552" s="2">
        <v>4</v>
      </c>
      <c r="BR552" s="2">
        <v>1.1060000000000001</v>
      </c>
      <c r="BS552" s="2">
        <v>6</v>
      </c>
      <c r="BT552" s="2">
        <v>2</v>
      </c>
      <c r="BU552" s="2">
        <v>10.4</v>
      </c>
      <c r="BV552" s="2">
        <v>8.5</v>
      </c>
      <c r="BW552" s="2">
        <v>9.6</v>
      </c>
      <c r="BX552" s="2">
        <v>8.6</v>
      </c>
      <c r="BY552" s="2">
        <v>8.3000000000000007</v>
      </c>
      <c r="BZ552" s="2">
        <v>8.8000000000000007</v>
      </c>
      <c r="CA552" s="2">
        <v>8.3000000000000007</v>
      </c>
      <c r="CB552" s="2">
        <v>7.3</v>
      </c>
      <c r="CC552" s="2">
        <v>8.3000000000000007</v>
      </c>
      <c r="CD552" s="2">
        <v>6.3</v>
      </c>
      <c r="CE552" s="2">
        <v>5.3</v>
      </c>
      <c r="CF552" s="2">
        <v>4.7</v>
      </c>
      <c r="CG552" s="2">
        <v>5</v>
      </c>
      <c r="CH552" s="2">
        <v>5</v>
      </c>
      <c r="CI552" s="2">
        <v>4.8</v>
      </c>
      <c r="CJ552" s="2">
        <v>4.5999999999999996</v>
      </c>
      <c r="CK552" s="2">
        <v>4.5</v>
      </c>
      <c r="CL552" s="2">
        <v>4.7</v>
      </c>
      <c r="CM552" s="2">
        <v>4</v>
      </c>
      <c r="CN552" s="2">
        <v>4.2</v>
      </c>
      <c r="CO552" s="2">
        <v>10</v>
      </c>
      <c r="CP552" s="2">
        <v>5</v>
      </c>
      <c r="CQ552" s="2">
        <v>10</v>
      </c>
      <c r="CR552" s="2">
        <v>10</v>
      </c>
      <c r="CS552" s="2">
        <v>5</v>
      </c>
      <c r="CT552" s="2">
        <v>5</v>
      </c>
      <c r="CU552" s="2">
        <v>5</v>
      </c>
      <c r="CV552" s="2">
        <v>5</v>
      </c>
      <c r="CW552" s="2">
        <v>5</v>
      </c>
      <c r="CX552" s="2">
        <v>5</v>
      </c>
      <c r="CY552" s="2" t="s">
        <v>101</v>
      </c>
      <c r="CZ552" s="2" t="s">
        <v>94</v>
      </c>
      <c r="DA552" s="2" t="s">
        <v>12</v>
      </c>
    </row>
    <row r="553" spans="1:151" x14ac:dyDescent="0.3">
      <c r="A553" s="2">
        <v>552</v>
      </c>
      <c r="B553" s="2">
        <v>3</v>
      </c>
      <c r="C553" s="2">
        <v>3</v>
      </c>
      <c r="D553" s="2">
        <v>16</v>
      </c>
      <c r="E553" s="2" t="s">
        <v>58</v>
      </c>
      <c r="F553" s="2" t="s">
        <v>17</v>
      </c>
      <c r="G553" s="2" t="s">
        <v>15</v>
      </c>
      <c r="H553" s="2">
        <v>1</v>
      </c>
      <c r="J553" s="3">
        <v>43507</v>
      </c>
      <c r="K553" s="3">
        <v>43898</v>
      </c>
      <c r="L553" s="3" t="s">
        <v>188</v>
      </c>
      <c r="M553" s="7">
        <f t="shared" si="357"/>
        <v>391</v>
      </c>
      <c r="N553" s="7">
        <f t="shared" si="332"/>
        <v>13.033333333333333</v>
      </c>
      <c r="R553" s="2">
        <v>12</v>
      </c>
      <c r="AS553" s="2" t="e">
        <f t="shared" si="334"/>
        <v>#DIV/0!</v>
      </c>
      <c r="AT553" s="2" t="e">
        <f t="shared" si="335"/>
        <v>#DIV/0!</v>
      </c>
      <c r="BH553" s="3">
        <v>44119</v>
      </c>
      <c r="BI553" s="3" t="s">
        <v>191</v>
      </c>
    </row>
    <row r="554" spans="1:151" x14ac:dyDescent="0.3">
      <c r="A554" s="2">
        <v>553</v>
      </c>
      <c r="B554" s="2">
        <v>3</v>
      </c>
      <c r="C554" s="2">
        <v>1</v>
      </c>
      <c r="D554" s="2">
        <v>16</v>
      </c>
      <c r="E554" s="2" t="s">
        <v>19</v>
      </c>
      <c r="F554" s="2" t="s">
        <v>22</v>
      </c>
      <c r="G554" s="2" t="s">
        <v>15</v>
      </c>
      <c r="H554" s="2">
        <v>1</v>
      </c>
      <c r="J554" s="3">
        <v>43671</v>
      </c>
      <c r="K554" s="3">
        <v>44073</v>
      </c>
      <c r="L554" s="3" t="s">
        <v>190</v>
      </c>
      <c r="M554" s="7">
        <f t="shared" si="357"/>
        <v>402</v>
      </c>
      <c r="N554" s="7">
        <f t="shared" si="332"/>
        <v>13.4</v>
      </c>
      <c r="O554" s="3">
        <v>44411</v>
      </c>
      <c r="P554" s="7">
        <f>O:O-K:K</f>
        <v>338</v>
      </c>
      <c r="Q554" s="7">
        <f t="shared" si="333"/>
        <v>11.266666666666667</v>
      </c>
      <c r="R554" s="2">
        <v>10</v>
      </c>
      <c r="S554" s="2">
        <v>197.4</v>
      </c>
      <c r="T554" s="2">
        <v>33</v>
      </c>
      <c r="U554" s="2">
        <v>16</v>
      </c>
      <c r="V554" s="2">
        <v>8</v>
      </c>
      <c r="W554" s="2">
        <v>6</v>
      </c>
      <c r="X554" s="2">
        <v>2</v>
      </c>
      <c r="Y554" s="2">
        <v>20.7</v>
      </c>
      <c r="Z554" s="2">
        <v>19.5</v>
      </c>
      <c r="AA554" s="2">
        <v>20.399999999999999</v>
      </c>
      <c r="AB554" s="2">
        <v>18.600000000000001</v>
      </c>
      <c r="AC554" s="2">
        <v>19.600000000000001</v>
      </c>
      <c r="AD554" s="2">
        <v>21.3</v>
      </c>
      <c r="AE554" s="2">
        <v>20.5</v>
      </c>
      <c r="AF554" s="2">
        <v>20</v>
      </c>
      <c r="AG554" s="2">
        <v>21.5</v>
      </c>
      <c r="AH554" s="2">
        <v>18</v>
      </c>
      <c r="AI554" s="2">
        <v>11.4</v>
      </c>
      <c r="AJ554" s="2">
        <v>10.6</v>
      </c>
      <c r="AK554" s="2">
        <v>11.4</v>
      </c>
      <c r="AL554" s="2">
        <v>11.2</v>
      </c>
      <c r="AM554" s="2">
        <v>10.3</v>
      </c>
      <c r="AN554" s="2">
        <v>11.6</v>
      </c>
      <c r="AO554" s="2">
        <v>10.8</v>
      </c>
      <c r="AP554" s="2">
        <v>9.6999999999999993</v>
      </c>
      <c r="AQ554" s="2">
        <v>10</v>
      </c>
      <c r="AR554" s="2">
        <v>9.6999999999999993</v>
      </c>
      <c r="AS554" s="2">
        <f t="shared" si="334"/>
        <v>10.669999999999998</v>
      </c>
      <c r="AT554" s="2">
        <f t="shared" si="335"/>
        <v>3.3980891719745214</v>
      </c>
      <c r="AU554" s="2">
        <v>130</v>
      </c>
      <c r="AV554" s="2">
        <v>93</v>
      </c>
      <c r="AW554" s="2">
        <v>125</v>
      </c>
      <c r="AX554" s="2">
        <v>91</v>
      </c>
      <c r="AY554" s="2">
        <v>104</v>
      </c>
      <c r="AZ554" s="2">
        <v>136</v>
      </c>
      <c r="BA554" s="2">
        <v>114</v>
      </c>
      <c r="BB554" s="2">
        <v>107</v>
      </c>
      <c r="BC554" s="2">
        <v>119</v>
      </c>
      <c r="BD554" s="2">
        <v>87</v>
      </c>
      <c r="BE554" s="2" t="s">
        <v>95</v>
      </c>
      <c r="BF554" s="2" t="s">
        <v>94</v>
      </c>
      <c r="BG554" s="2" t="s">
        <v>11</v>
      </c>
      <c r="BH554" s="3">
        <v>44226</v>
      </c>
      <c r="BI554" s="3" t="s">
        <v>188</v>
      </c>
      <c r="BJ554" s="3">
        <v>44489</v>
      </c>
      <c r="BK554" s="8">
        <f t="shared" si="336"/>
        <v>263</v>
      </c>
      <c r="BL554" s="8">
        <f t="shared" si="337"/>
        <v>8.7666666666666675</v>
      </c>
      <c r="BM554" s="8">
        <f t="shared" si="338"/>
        <v>78</v>
      </c>
      <c r="BN554" s="9">
        <f t="shared" si="348"/>
        <v>2.6</v>
      </c>
      <c r="BO554" s="2">
        <v>181</v>
      </c>
      <c r="BP554" s="2">
        <v>47.2</v>
      </c>
      <c r="BQ554" s="2">
        <v>18</v>
      </c>
      <c r="BR554" s="2">
        <v>9.4649999999999999</v>
      </c>
      <c r="BS554" s="2">
        <v>8</v>
      </c>
      <c r="BT554" s="2">
        <v>2</v>
      </c>
      <c r="BU554" s="2">
        <v>20.3</v>
      </c>
      <c r="BV554" s="2">
        <v>21.6</v>
      </c>
      <c r="BW554" s="2">
        <v>20.5</v>
      </c>
      <c r="BX554" s="2">
        <v>20.8</v>
      </c>
      <c r="BY554" s="2">
        <v>20.8</v>
      </c>
      <c r="BZ554" s="2">
        <v>20.6</v>
      </c>
      <c r="CA554" s="2">
        <v>19.2</v>
      </c>
      <c r="CB554" s="2">
        <v>19.5</v>
      </c>
      <c r="CC554" s="2">
        <v>18.2</v>
      </c>
      <c r="CD554" s="2">
        <v>17.5</v>
      </c>
      <c r="CE554" s="2">
        <v>10.199999999999999</v>
      </c>
      <c r="CF554" s="2">
        <v>10.4</v>
      </c>
      <c r="CG554" s="2">
        <v>10.3</v>
      </c>
      <c r="CH554" s="2">
        <v>10.5</v>
      </c>
      <c r="CI554" s="2">
        <v>10</v>
      </c>
      <c r="CJ554" s="2">
        <v>10.199999999999999</v>
      </c>
      <c r="CK554" s="2">
        <v>10.3</v>
      </c>
      <c r="CL554" s="2">
        <v>10.199999999999999</v>
      </c>
      <c r="CM554" s="2">
        <v>9.3000000000000007</v>
      </c>
      <c r="CN554" s="2">
        <v>9.1999999999999993</v>
      </c>
      <c r="CO554" s="2">
        <v>110</v>
      </c>
      <c r="CP554" s="2">
        <v>115</v>
      </c>
      <c r="CQ554" s="2">
        <v>110</v>
      </c>
      <c r="CR554" s="2">
        <v>115</v>
      </c>
      <c r="CS554" s="2">
        <v>110</v>
      </c>
      <c r="CT554" s="2">
        <v>110</v>
      </c>
      <c r="CU554" s="2">
        <v>100</v>
      </c>
      <c r="CV554" s="2">
        <v>100</v>
      </c>
      <c r="CW554" s="2">
        <v>75</v>
      </c>
      <c r="CX554" s="2">
        <v>60</v>
      </c>
      <c r="CY554" s="2" t="s">
        <v>123</v>
      </c>
      <c r="CZ554" s="2" t="s">
        <v>94</v>
      </c>
      <c r="DA554" s="2" t="s">
        <v>12</v>
      </c>
      <c r="DB554" s="3">
        <v>44402</v>
      </c>
      <c r="DC554" s="3" t="s">
        <v>190</v>
      </c>
      <c r="DD554" s="3">
        <v>44557</v>
      </c>
      <c r="DE554" s="8">
        <f t="shared" ref="DE554" si="367">DD:DD-DB:DB</f>
        <v>155</v>
      </c>
      <c r="DF554" s="8">
        <f t="shared" ref="DF554" si="368">DE554/30</f>
        <v>5.166666666666667</v>
      </c>
      <c r="DG554" s="8">
        <f t="shared" ref="DG554" si="369">DD:DD-BJ:BJ</f>
        <v>68</v>
      </c>
      <c r="DH554" s="9">
        <f t="shared" ref="DH554" si="370">DG:DG/30</f>
        <v>2.2666666666666666</v>
      </c>
    </row>
    <row r="555" spans="1:151" x14ac:dyDescent="0.3">
      <c r="A555" s="2">
        <v>554</v>
      </c>
      <c r="B555" s="2">
        <v>3</v>
      </c>
      <c r="C555" s="2">
        <v>2</v>
      </c>
      <c r="D555" s="2">
        <v>16</v>
      </c>
      <c r="E555" s="2" t="s">
        <v>19</v>
      </c>
      <c r="F555" s="2" t="s">
        <v>22</v>
      </c>
      <c r="G555" s="2" t="s">
        <v>15</v>
      </c>
      <c r="H555" s="2">
        <v>1</v>
      </c>
      <c r="J555" s="3">
        <v>43671</v>
      </c>
      <c r="K555" s="3">
        <v>44104</v>
      </c>
      <c r="L555" s="3" t="s">
        <v>191</v>
      </c>
      <c r="M555" s="7">
        <f t="shared" si="357"/>
        <v>433</v>
      </c>
      <c r="N555" s="7">
        <f t="shared" si="332"/>
        <v>14.433333333333334</v>
      </c>
      <c r="O555" s="3">
        <v>44533</v>
      </c>
      <c r="P555" s="7">
        <f>O:O-K:K</f>
        <v>429</v>
      </c>
      <c r="Q555" s="7">
        <f t="shared" si="333"/>
        <v>14.3</v>
      </c>
      <c r="R555" s="2">
        <v>9</v>
      </c>
      <c r="S555" s="2">
        <v>206</v>
      </c>
      <c r="T555" s="2">
        <v>30</v>
      </c>
      <c r="U555" s="2">
        <v>14</v>
      </c>
      <c r="V555" s="2">
        <v>7.8</v>
      </c>
      <c r="W555" s="2">
        <v>6</v>
      </c>
      <c r="X555" s="2">
        <v>1</v>
      </c>
      <c r="Y555" s="2">
        <v>20.7</v>
      </c>
      <c r="Z555" s="2">
        <v>19.3</v>
      </c>
      <c r="AA555" s="2">
        <v>20</v>
      </c>
      <c r="AB555" s="2">
        <v>20</v>
      </c>
      <c r="AC555" s="2">
        <v>20</v>
      </c>
      <c r="AD555" s="2">
        <v>21</v>
      </c>
      <c r="AE555" s="2">
        <v>18.600000000000001</v>
      </c>
      <c r="AF555" s="2">
        <v>17.5</v>
      </c>
      <c r="AG555" s="2">
        <v>19.399999999999999</v>
      </c>
      <c r="AH555" s="2">
        <v>19</v>
      </c>
      <c r="AI555" s="2">
        <v>10.8</v>
      </c>
      <c r="AJ555" s="2">
        <v>9.5</v>
      </c>
      <c r="AK555" s="2">
        <v>10.3</v>
      </c>
      <c r="AL555" s="2">
        <v>9.1999999999999993</v>
      </c>
      <c r="AM555" s="2">
        <v>11</v>
      </c>
      <c r="AN555" s="2">
        <v>11.4</v>
      </c>
      <c r="AO555" s="2">
        <v>9.3000000000000007</v>
      </c>
      <c r="AP555" s="2">
        <v>11</v>
      </c>
      <c r="AQ555" s="2">
        <v>11.3</v>
      </c>
      <c r="AR555" s="2">
        <v>10.4</v>
      </c>
      <c r="AS555" s="2">
        <f t="shared" si="334"/>
        <v>10.42</v>
      </c>
      <c r="AT555" s="2">
        <f t="shared" si="335"/>
        <v>3.3184713375796178</v>
      </c>
      <c r="AU555" s="2">
        <v>120</v>
      </c>
      <c r="AV555" s="2">
        <v>95</v>
      </c>
      <c r="AW555" s="2">
        <v>110</v>
      </c>
      <c r="AX555" s="2">
        <v>100</v>
      </c>
      <c r="AY555" s="2">
        <v>115</v>
      </c>
      <c r="AZ555" s="2">
        <v>125</v>
      </c>
      <c r="BA555" s="2">
        <v>85</v>
      </c>
      <c r="BB555" s="2">
        <v>95</v>
      </c>
      <c r="BC555" s="2">
        <v>110</v>
      </c>
      <c r="BD555" s="2">
        <v>90</v>
      </c>
      <c r="BE555" s="2">
        <v>1</v>
      </c>
      <c r="BF555" s="2" t="s">
        <v>94</v>
      </c>
      <c r="BG555" s="2" t="s">
        <v>11</v>
      </c>
      <c r="BH555" s="3">
        <v>44405</v>
      </c>
      <c r="BI555" s="3" t="s">
        <v>190</v>
      </c>
      <c r="BJ555" s="3">
        <v>44572</v>
      </c>
      <c r="BK555" s="8">
        <f t="shared" si="336"/>
        <v>167</v>
      </c>
      <c r="BL555" s="8">
        <f t="shared" si="337"/>
        <v>5.5666666666666664</v>
      </c>
      <c r="BM555" s="8">
        <f t="shared" si="338"/>
        <v>39</v>
      </c>
      <c r="BN555" s="9">
        <f t="shared" si="348"/>
        <v>1.3</v>
      </c>
      <c r="BO555" s="2">
        <v>249</v>
      </c>
      <c r="BP555" s="2">
        <v>34.200000000000003</v>
      </c>
      <c r="BQ555" s="2">
        <v>3</v>
      </c>
      <c r="BR555" s="2">
        <v>5.59</v>
      </c>
      <c r="BS555" s="2">
        <v>6</v>
      </c>
      <c r="BT555" s="2">
        <v>1</v>
      </c>
      <c r="BU555" s="2">
        <v>20</v>
      </c>
      <c r="BV555" s="2">
        <v>20</v>
      </c>
      <c r="BW555" s="2">
        <v>21.3</v>
      </c>
      <c r="BX555" s="2">
        <v>20.5</v>
      </c>
      <c r="BY555" s="2">
        <v>20</v>
      </c>
      <c r="BZ555" s="2">
        <v>20.6</v>
      </c>
      <c r="CA555" s="2">
        <v>20.5</v>
      </c>
      <c r="CB555" s="2">
        <v>19.7</v>
      </c>
      <c r="CC555" s="2">
        <v>20</v>
      </c>
      <c r="CD555" s="2">
        <v>17.5</v>
      </c>
      <c r="CE555" s="2">
        <v>9</v>
      </c>
      <c r="CF555" s="2">
        <v>8.6</v>
      </c>
      <c r="CG555" s="2">
        <v>9.4</v>
      </c>
      <c r="CH555" s="2">
        <v>9</v>
      </c>
      <c r="CI555" s="2">
        <v>8.8000000000000007</v>
      </c>
      <c r="CJ555" s="2">
        <v>9.3000000000000007</v>
      </c>
      <c r="CK555" s="2">
        <v>9</v>
      </c>
      <c r="CL555" s="2">
        <v>9.4</v>
      </c>
      <c r="CM555" s="2">
        <v>8.6999999999999993</v>
      </c>
      <c r="CN555" s="2">
        <v>8.6</v>
      </c>
      <c r="CO555" s="2">
        <v>90</v>
      </c>
      <c r="CP555" s="2">
        <v>85</v>
      </c>
      <c r="CQ555" s="2">
        <v>100</v>
      </c>
      <c r="CR555" s="2">
        <v>95</v>
      </c>
      <c r="CS555" s="2">
        <v>85</v>
      </c>
      <c r="CT555" s="2">
        <v>95</v>
      </c>
      <c r="CU555" s="2">
        <v>95</v>
      </c>
      <c r="CV555" s="2">
        <v>95</v>
      </c>
      <c r="CW555" s="2">
        <v>80</v>
      </c>
      <c r="CX555" s="2">
        <v>70</v>
      </c>
      <c r="CY555" s="2" t="s">
        <v>124</v>
      </c>
      <c r="CZ555" s="2" t="s">
        <v>94</v>
      </c>
      <c r="DA555" s="2" t="s">
        <v>12</v>
      </c>
      <c r="DB555" s="3">
        <v>44505</v>
      </c>
      <c r="DC555" s="3" t="s">
        <v>192</v>
      </c>
      <c r="DD555" s="3">
        <v>44670</v>
      </c>
      <c r="DE555" s="8">
        <f t="shared" si="344"/>
        <v>165</v>
      </c>
      <c r="DF555" s="8">
        <f t="shared" si="345"/>
        <v>5.5</v>
      </c>
      <c r="DG555" s="8">
        <f t="shared" si="346"/>
        <v>98</v>
      </c>
      <c r="DH555" s="9">
        <f t="shared" si="347"/>
        <v>3.2666666666666666</v>
      </c>
      <c r="DI555" s="2">
        <v>266</v>
      </c>
      <c r="DJ555" s="2">
        <v>39.200000000000003</v>
      </c>
      <c r="DK555" s="2">
        <v>6</v>
      </c>
      <c r="DL555" s="2">
        <v>6.7350000000000003</v>
      </c>
      <c r="DM555" s="2">
        <v>7</v>
      </c>
      <c r="DN555" s="2">
        <v>2</v>
      </c>
      <c r="DO555" s="2">
        <v>19.5</v>
      </c>
      <c r="DP555" s="2">
        <v>19</v>
      </c>
      <c r="DQ555" s="2">
        <v>19</v>
      </c>
      <c r="DR555" s="2">
        <v>19.5</v>
      </c>
      <c r="DS555" s="2">
        <v>18.8</v>
      </c>
      <c r="DT555" s="2">
        <v>20.5</v>
      </c>
      <c r="DU555" s="2">
        <v>18.3</v>
      </c>
      <c r="DV555" s="2">
        <v>18.5</v>
      </c>
      <c r="DW555" s="2">
        <v>18.7</v>
      </c>
      <c r="DX555" s="2">
        <v>15.7</v>
      </c>
      <c r="DY555" s="2">
        <v>10.199999999999999</v>
      </c>
      <c r="DZ555" s="2">
        <v>10.5</v>
      </c>
      <c r="EA555" s="2">
        <v>10.3</v>
      </c>
      <c r="EB555" s="2">
        <v>10</v>
      </c>
      <c r="EC555" s="2">
        <v>10</v>
      </c>
      <c r="ED555" s="2">
        <v>10.199999999999999</v>
      </c>
      <c r="EE555" s="2">
        <v>10</v>
      </c>
      <c r="EF555" s="2">
        <v>9.6999999999999993</v>
      </c>
      <c r="EG555" s="2">
        <v>9.3000000000000007</v>
      </c>
      <c r="EH555" s="2">
        <v>9.4</v>
      </c>
      <c r="EI555" s="2">
        <v>95</v>
      </c>
      <c r="EJ555" s="2">
        <v>100</v>
      </c>
      <c r="EK555" s="2">
        <v>95</v>
      </c>
      <c r="EL555" s="2">
        <v>95</v>
      </c>
      <c r="EM555" s="2">
        <v>90</v>
      </c>
      <c r="EN555" s="2">
        <v>100</v>
      </c>
      <c r="EO555" s="2">
        <v>90</v>
      </c>
      <c r="EP555" s="2">
        <v>85</v>
      </c>
      <c r="EQ555" s="2">
        <v>80</v>
      </c>
      <c r="ER555" s="2">
        <v>60</v>
      </c>
      <c r="ES555" s="2">
        <v>1</v>
      </c>
      <c r="ET555" s="2" t="s">
        <v>94</v>
      </c>
      <c r="EU555" s="2" t="s">
        <v>18</v>
      </c>
    </row>
    <row r="556" spans="1:151" x14ac:dyDescent="0.3">
      <c r="A556" s="2">
        <v>555</v>
      </c>
      <c r="B556" s="2">
        <v>3</v>
      </c>
      <c r="C556" s="2">
        <v>3</v>
      </c>
      <c r="D556" s="2">
        <v>16</v>
      </c>
      <c r="E556" s="2" t="s">
        <v>19</v>
      </c>
      <c r="F556" s="2" t="s">
        <v>22</v>
      </c>
      <c r="G556" s="2" t="s">
        <v>15</v>
      </c>
      <c r="H556" s="2">
        <v>1</v>
      </c>
      <c r="J556" s="3">
        <v>43953</v>
      </c>
      <c r="O556" s="3">
        <v>44452</v>
      </c>
      <c r="R556" s="2">
        <v>7</v>
      </c>
      <c r="S556" s="2">
        <v>202</v>
      </c>
      <c r="T556" s="2">
        <v>28.4</v>
      </c>
      <c r="U556" s="2">
        <v>18</v>
      </c>
      <c r="V556" s="2">
        <v>0.64</v>
      </c>
      <c r="W556" s="2">
        <v>6</v>
      </c>
      <c r="X556" s="2">
        <v>2</v>
      </c>
      <c r="Y556" s="2">
        <v>8.6999999999999993</v>
      </c>
      <c r="Z556" s="2">
        <v>8.8000000000000007</v>
      </c>
      <c r="AA556" s="2">
        <v>5.7</v>
      </c>
      <c r="AB556" s="2">
        <v>6.4</v>
      </c>
      <c r="AC556" s="2">
        <v>7</v>
      </c>
      <c r="AD556" s="2">
        <v>6</v>
      </c>
      <c r="AE556" s="2">
        <v>6.8</v>
      </c>
      <c r="AF556" s="2">
        <v>5.4</v>
      </c>
      <c r="AG556" s="2">
        <v>6.8</v>
      </c>
      <c r="AH556" s="2">
        <v>5.5</v>
      </c>
      <c r="AI556" s="2">
        <v>4.4000000000000004</v>
      </c>
      <c r="AJ556" s="2">
        <v>4.5999999999999996</v>
      </c>
      <c r="AK556" s="2">
        <v>4.2</v>
      </c>
      <c r="AL556" s="2">
        <v>4.3</v>
      </c>
      <c r="AM556" s="2">
        <v>4.7</v>
      </c>
      <c r="AN556" s="2">
        <v>4.5</v>
      </c>
      <c r="AO556" s="2">
        <v>4</v>
      </c>
      <c r="AP556" s="2">
        <v>4.4000000000000004</v>
      </c>
      <c r="AQ556" s="2">
        <v>4.7</v>
      </c>
      <c r="AR556" s="2">
        <v>3.5</v>
      </c>
      <c r="AS556" s="2">
        <f t="shared" si="334"/>
        <v>4.33</v>
      </c>
      <c r="AT556" s="2">
        <f t="shared" si="335"/>
        <v>1.3789808917197452</v>
      </c>
      <c r="AU556" s="2">
        <v>5</v>
      </c>
      <c r="AV556" s="2">
        <v>10</v>
      </c>
      <c r="AW556" s="2">
        <v>5</v>
      </c>
      <c r="AX556" s="2">
        <v>5</v>
      </c>
      <c r="AY556" s="2">
        <v>5</v>
      </c>
      <c r="AZ556" s="2">
        <v>5</v>
      </c>
      <c r="BA556" s="2">
        <v>5</v>
      </c>
      <c r="BB556" s="2">
        <v>5</v>
      </c>
      <c r="BC556" s="2">
        <v>5</v>
      </c>
      <c r="BD556" s="2">
        <v>5</v>
      </c>
      <c r="BE556" s="2" t="s">
        <v>123</v>
      </c>
      <c r="BF556" s="2" t="s">
        <v>94</v>
      </c>
      <c r="BG556" s="2" t="s">
        <v>11</v>
      </c>
      <c r="BH556" s="3">
        <v>44494</v>
      </c>
      <c r="BI556" s="3" t="s">
        <v>191</v>
      </c>
      <c r="BJ556" s="3">
        <v>44642</v>
      </c>
      <c r="BK556" s="8">
        <f t="shared" si="336"/>
        <v>148</v>
      </c>
      <c r="BL556" s="8">
        <f t="shared" si="337"/>
        <v>4.9333333333333336</v>
      </c>
      <c r="BM556" s="8">
        <f t="shared" si="338"/>
        <v>190</v>
      </c>
      <c r="BN556" s="9">
        <f t="shared" si="348"/>
        <v>6.333333333333333</v>
      </c>
      <c r="BO556" s="2">
        <v>289</v>
      </c>
      <c r="BP556" s="2">
        <v>20</v>
      </c>
      <c r="BQ556" s="2">
        <v>3</v>
      </c>
      <c r="BR556" s="2">
        <v>1.28</v>
      </c>
      <c r="BS556" s="2">
        <v>5</v>
      </c>
      <c r="BT556" s="2">
        <v>1</v>
      </c>
      <c r="BU556" s="2">
        <v>13.5</v>
      </c>
      <c r="BV556" s="2">
        <v>12.5</v>
      </c>
      <c r="BW556" s="2">
        <v>13.3</v>
      </c>
      <c r="BX556" s="2">
        <v>12.5</v>
      </c>
      <c r="BY556" s="2">
        <v>11.5</v>
      </c>
      <c r="BZ556" s="2">
        <v>11.5</v>
      </c>
      <c r="CA556" s="2">
        <v>12</v>
      </c>
      <c r="CB556" s="2">
        <v>13</v>
      </c>
      <c r="CC556" s="2">
        <v>13.7</v>
      </c>
      <c r="CD556" s="2">
        <v>11.4</v>
      </c>
      <c r="CE556" s="2">
        <v>7.2</v>
      </c>
      <c r="CF556" s="2">
        <v>7.3</v>
      </c>
      <c r="CG556" s="2">
        <v>6.8</v>
      </c>
      <c r="CH556" s="2">
        <v>7</v>
      </c>
      <c r="CI556" s="2">
        <v>6.8</v>
      </c>
      <c r="CJ556" s="2">
        <v>7.6</v>
      </c>
      <c r="CK556" s="2">
        <v>6.4</v>
      </c>
      <c r="CL556" s="2">
        <v>7</v>
      </c>
      <c r="CM556" s="2">
        <v>6</v>
      </c>
      <c r="CN556" s="2">
        <v>7.5</v>
      </c>
      <c r="CO556" s="2">
        <v>30</v>
      </c>
      <c r="CP556" s="2">
        <v>30</v>
      </c>
      <c r="CQ556" s="2">
        <v>35</v>
      </c>
      <c r="CR556" s="2">
        <v>30</v>
      </c>
      <c r="CS556" s="2">
        <v>25</v>
      </c>
      <c r="CT556" s="2">
        <v>25</v>
      </c>
      <c r="CU556" s="2">
        <v>30</v>
      </c>
      <c r="CV556" s="2">
        <v>25</v>
      </c>
      <c r="CW556" s="2">
        <v>30</v>
      </c>
      <c r="CX556" s="2">
        <v>20</v>
      </c>
      <c r="CY556" s="2">
        <v>1</v>
      </c>
      <c r="CZ556" s="2" t="s">
        <v>94</v>
      </c>
      <c r="DA556" s="2" t="s">
        <v>12</v>
      </c>
    </row>
    <row r="557" spans="1:151" x14ac:dyDescent="0.3">
      <c r="A557" s="2">
        <v>556</v>
      </c>
      <c r="B557" s="2">
        <v>3</v>
      </c>
      <c r="C557" s="2">
        <v>1</v>
      </c>
      <c r="D557" s="2">
        <v>16</v>
      </c>
      <c r="E557" s="2" t="s">
        <v>53</v>
      </c>
      <c r="F557" s="2" t="s">
        <v>17</v>
      </c>
      <c r="G557" s="2" t="s">
        <v>15</v>
      </c>
      <c r="H557" s="2">
        <v>1</v>
      </c>
      <c r="J557" s="3">
        <v>43671</v>
      </c>
      <c r="K557" s="3">
        <v>43902</v>
      </c>
      <c r="L557" s="3" t="s">
        <v>188</v>
      </c>
      <c r="M557" s="7">
        <f t="shared" ref="M557:M566" si="371">K:K-J:J</f>
        <v>231</v>
      </c>
      <c r="N557" s="7">
        <f t="shared" si="332"/>
        <v>7.7</v>
      </c>
      <c r="O557" s="3">
        <v>44244</v>
      </c>
      <c r="P557" s="7">
        <f t="shared" ref="P557:P566" si="372">O:O-K:K</f>
        <v>342</v>
      </c>
      <c r="Q557" s="7">
        <f t="shared" si="333"/>
        <v>11.4</v>
      </c>
      <c r="R557" s="2">
        <v>8</v>
      </c>
      <c r="S557" s="2">
        <v>316.39999999999998</v>
      </c>
      <c r="T557" s="2">
        <v>46.5</v>
      </c>
      <c r="U557" s="2">
        <v>16</v>
      </c>
      <c r="V557" s="2">
        <v>4</v>
      </c>
      <c r="W557" s="2">
        <v>9</v>
      </c>
      <c r="X557" s="2">
        <v>2</v>
      </c>
      <c r="Y557" s="2">
        <v>13.2</v>
      </c>
      <c r="Z557" s="2">
        <v>12.4</v>
      </c>
      <c r="AA557" s="2">
        <v>14.5</v>
      </c>
      <c r="AB557" s="2">
        <v>11</v>
      </c>
      <c r="AC557" s="2">
        <v>9.6999999999999993</v>
      </c>
      <c r="AD557" s="2">
        <v>10.7</v>
      </c>
      <c r="AE557" s="2">
        <v>11.7</v>
      </c>
      <c r="AF557" s="2">
        <v>13.5</v>
      </c>
      <c r="AG557" s="2">
        <v>15.2</v>
      </c>
      <c r="AH557" s="2">
        <v>10</v>
      </c>
      <c r="AI557" s="2">
        <v>6.4</v>
      </c>
      <c r="AJ557" s="2">
        <v>6.8</v>
      </c>
      <c r="AK557" s="2">
        <v>7.5</v>
      </c>
      <c r="AL557" s="2">
        <v>5.7</v>
      </c>
      <c r="AM557" s="2">
        <v>5.5</v>
      </c>
      <c r="AN557" s="2">
        <v>6.4</v>
      </c>
      <c r="AO557" s="2">
        <v>6.3</v>
      </c>
      <c r="AP557" s="2">
        <v>6.2</v>
      </c>
      <c r="AQ557" s="2">
        <v>6.4</v>
      </c>
      <c r="AR557" s="2">
        <v>6</v>
      </c>
      <c r="AS557" s="2">
        <f t="shared" si="334"/>
        <v>6.3199999999999994</v>
      </c>
      <c r="AT557" s="2">
        <f t="shared" si="335"/>
        <v>2.0127388535031843</v>
      </c>
      <c r="AU557" s="2">
        <v>22</v>
      </c>
      <c r="AV557" s="2">
        <v>23</v>
      </c>
      <c r="AW557" s="2">
        <v>28</v>
      </c>
      <c r="AX557" s="2">
        <v>16</v>
      </c>
      <c r="AY557" s="2">
        <v>12</v>
      </c>
      <c r="AZ557" s="2">
        <v>20</v>
      </c>
      <c r="BA557" s="2">
        <v>22</v>
      </c>
      <c r="BB557" s="2">
        <v>24</v>
      </c>
      <c r="BC557" s="2">
        <v>27</v>
      </c>
      <c r="BD557" s="2">
        <v>18</v>
      </c>
      <c r="BE557" s="2" t="s">
        <v>95</v>
      </c>
      <c r="BF557" s="2" t="s">
        <v>94</v>
      </c>
      <c r="BG557" s="2" t="s">
        <v>11</v>
      </c>
      <c r="BH557" s="3">
        <v>44053</v>
      </c>
      <c r="BI557" s="3" t="s">
        <v>190</v>
      </c>
      <c r="BJ557" s="3">
        <v>44397</v>
      </c>
      <c r="BK557" s="8">
        <f t="shared" si="336"/>
        <v>344</v>
      </c>
      <c r="BL557" s="8">
        <f t="shared" si="337"/>
        <v>11.466666666666667</v>
      </c>
      <c r="BM557" s="8">
        <f t="shared" si="338"/>
        <v>153</v>
      </c>
      <c r="BN557" s="9">
        <f t="shared" si="348"/>
        <v>5.0999999999999996</v>
      </c>
      <c r="BO557" s="2">
        <v>275</v>
      </c>
      <c r="BP557" s="2">
        <v>45.2</v>
      </c>
      <c r="BQ557" s="2">
        <v>7</v>
      </c>
      <c r="BR557" s="2">
        <v>2.6850000000000001</v>
      </c>
      <c r="BS557" s="2">
        <v>8</v>
      </c>
      <c r="BT557" s="2">
        <v>2</v>
      </c>
      <c r="BU557" s="2">
        <v>10.8</v>
      </c>
      <c r="BV557" s="2">
        <v>11</v>
      </c>
      <c r="BW557" s="2">
        <v>11.2</v>
      </c>
      <c r="BX557" s="2">
        <v>10.3</v>
      </c>
      <c r="BY557" s="2">
        <v>10.7</v>
      </c>
      <c r="BZ557" s="2">
        <v>9.5</v>
      </c>
      <c r="CA557" s="2">
        <v>10.5</v>
      </c>
      <c r="CB557" s="2">
        <v>12</v>
      </c>
      <c r="CC557" s="2">
        <v>10</v>
      </c>
      <c r="CD557" s="2">
        <v>10.4</v>
      </c>
      <c r="CE557" s="2">
        <v>6.6</v>
      </c>
      <c r="CF557" s="2">
        <v>5.2</v>
      </c>
      <c r="CG557" s="2">
        <v>5.4</v>
      </c>
      <c r="CH557" s="2">
        <v>5.6</v>
      </c>
      <c r="CI557" s="2">
        <v>5.4</v>
      </c>
      <c r="CJ557" s="2">
        <v>5.4</v>
      </c>
      <c r="CK557" s="2">
        <v>5.3</v>
      </c>
      <c r="CL557" s="2">
        <v>6.8</v>
      </c>
      <c r="CM557" s="2">
        <v>4.8</v>
      </c>
      <c r="CN557" s="2">
        <v>5</v>
      </c>
      <c r="CO557" s="2">
        <v>20</v>
      </c>
      <c r="CP557" s="2">
        <v>15</v>
      </c>
      <c r="CQ557" s="2">
        <v>15</v>
      </c>
      <c r="CR557" s="2">
        <v>15</v>
      </c>
      <c r="CS557" s="2">
        <v>15</v>
      </c>
      <c r="CT557" s="2">
        <v>5</v>
      </c>
      <c r="CU557" s="2">
        <v>15</v>
      </c>
      <c r="CV557" s="2">
        <v>20</v>
      </c>
      <c r="CW557" s="2">
        <v>10</v>
      </c>
      <c r="CX557" s="2">
        <v>10</v>
      </c>
      <c r="CY557" s="2" t="s">
        <v>125</v>
      </c>
      <c r="CZ557" s="2" t="s">
        <v>94</v>
      </c>
      <c r="DA557" s="2" t="s">
        <v>12</v>
      </c>
      <c r="DB557" s="3">
        <v>44525</v>
      </c>
      <c r="DC557" s="3" t="s">
        <v>192</v>
      </c>
      <c r="DD557" s="3">
        <v>44652</v>
      </c>
      <c r="DE557" s="8">
        <f t="shared" ref="DE557:DE606" si="373">DD:DD-DB:DB</f>
        <v>127</v>
      </c>
      <c r="DF557" s="8">
        <f t="shared" ref="DF557:DF606" si="374">DE557/30</f>
        <v>4.2333333333333334</v>
      </c>
      <c r="DG557" s="8">
        <f t="shared" ref="DG557:DG605" si="375">DD:DD-BJ:BJ</f>
        <v>255</v>
      </c>
      <c r="DH557" s="9">
        <f t="shared" ref="DH557:DH605" si="376">DG:DG/30</f>
        <v>8.5</v>
      </c>
      <c r="DI557" s="2">
        <v>361</v>
      </c>
      <c r="DJ557" s="2">
        <v>48</v>
      </c>
      <c r="DK557" s="2">
        <v>3</v>
      </c>
      <c r="DL557" s="2">
        <v>5.41</v>
      </c>
      <c r="DM557" s="2">
        <v>9</v>
      </c>
      <c r="DN557" s="2">
        <v>2</v>
      </c>
      <c r="DO557" s="2">
        <v>14.6</v>
      </c>
      <c r="DP557" s="2">
        <v>14</v>
      </c>
      <c r="DQ557" s="2">
        <v>12.6</v>
      </c>
      <c r="DR557" s="2">
        <v>12.4</v>
      </c>
      <c r="DS557" s="2">
        <v>14.7</v>
      </c>
      <c r="DT557" s="2">
        <v>12.2</v>
      </c>
      <c r="DU557" s="2">
        <v>13.4</v>
      </c>
      <c r="DV557" s="2">
        <v>11.5</v>
      </c>
      <c r="DW557" s="2">
        <v>10.7</v>
      </c>
      <c r="DX557" s="2">
        <v>9.8000000000000007</v>
      </c>
      <c r="DY557" s="2">
        <v>6.6</v>
      </c>
      <c r="DZ557" s="2">
        <v>7.2</v>
      </c>
      <c r="EA557" s="2">
        <v>6.4</v>
      </c>
      <c r="EB557" s="2">
        <v>6.6</v>
      </c>
      <c r="EC557" s="2">
        <v>7</v>
      </c>
      <c r="ED557" s="2">
        <v>6.5</v>
      </c>
      <c r="EE557" s="2">
        <v>6.6</v>
      </c>
      <c r="EF557" s="2">
        <v>6.2</v>
      </c>
      <c r="EG557" s="2">
        <v>6.4</v>
      </c>
      <c r="EH557" s="2">
        <v>6.5</v>
      </c>
      <c r="EI557" s="2">
        <v>25</v>
      </c>
      <c r="EJ557" s="2">
        <v>25</v>
      </c>
      <c r="EK557" s="2">
        <v>20</v>
      </c>
      <c r="EL557" s="2">
        <v>25</v>
      </c>
      <c r="EM557" s="2">
        <v>30</v>
      </c>
      <c r="EN557" s="2">
        <v>20</v>
      </c>
      <c r="EO557" s="2">
        <v>25</v>
      </c>
      <c r="EP557" s="2">
        <v>15</v>
      </c>
      <c r="EQ557" s="2">
        <v>15</v>
      </c>
      <c r="ER557" s="2">
        <v>15</v>
      </c>
      <c r="ES557" s="2" t="s">
        <v>123</v>
      </c>
      <c r="ET557" s="2" t="s">
        <v>94</v>
      </c>
      <c r="EU557" s="2" t="s">
        <v>18</v>
      </c>
    </row>
    <row r="558" spans="1:151" x14ac:dyDescent="0.3">
      <c r="A558" s="2">
        <v>557</v>
      </c>
      <c r="B558" s="2">
        <v>3</v>
      </c>
      <c r="C558" s="2">
        <v>2</v>
      </c>
      <c r="D558" s="2">
        <v>16</v>
      </c>
      <c r="E558" s="2" t="s">
        <v>53</v>
      </c>
      <c r="F558" s="2" t="s">
        <v>17</v>
      </c>
      <c r="G558" s="2" t="s">
        <v>15</v>
      </c>
      <c r="H558" s="2">
        <v>1</v>
      </c>
      <c r="J558" s="3">
        <v>43671</v>
      </c>
      <c r="K558" s="3">
        <v>43906</v>
      </c>
      <c r="L558" s="3" t="s">
        <v>188</v>
      </c>
      <c r="M558" s="7">
        <f t="shared" si="371"/>
        <v>235</v>
      </c>
      <c r="N558" s="7">
        <f t="shared" si="332"/>
        <v>7.833333333333333</v>
      </c>
      <c r="O558" s="3">
        <v>44300</v>
      </c>
      <c r="P558" s="7">
        <f t="shared" si="372"/>
        <v>394</v>
      </c>
      <c r="Q558" s="7">
        <f t="shared" si="333"/>
        <v>13.133333333333333</v>
      </c>
      <c r="R558" s="2">
        <v>7</v>
      </c>
      <c r="S558" s="2">
        <v>293</v>
      </c>
      <c r="T558" s="2">
        <v>43.2</v>
      </c>
      <c r="U558" s="2">
        <v>17</v>
      </c>
      <c r="V558" s="2">
        <v>2.7050000000000001</v>
      </c>
      <c r="W558" s="2">
        <v>8</v>
      </c>
      <c r="X558" s="2">
        <v>2</v>
      </c>
      <c r="Y558" s="2">
        <v>11</v>
      </c>
      <c r="Z558" s="2">
        <v>10.6</v>
      </c>
      <c r="AA558" s="2">
        <v>14.5</v>
      </c>
      <c r="AB558" s="2">
        <v>12</v>
      </c>
      <c r="AC558" s="2">
        <v>12.6</v>
      </c>
      <c r="AD558" s="2">
        <v>9</v>
      </c>
      <c r="AE558" s="2">
        <v>11</v>
      </c>
      <c r="AF558" s="2">
        <v>12.6</v>
      </c>
      <c r="AG558" s="2">
        <v>11.8</v>
      </c>
      <c r="AH558" s="2">
        <v>9.3000000000000007</v>
      </c>
      <c r="AI558" s="2">
        <v>6.2</v>
      </c>
      <c r="AJ558" s="2">
        <v>6.5</v>
      </c>
      <c r="AK558" s="2">
        <v>6.5</v>
      </c>
      <c r="AL558" s="2">
        <v>6.8</v>
      </c>
      <c r="AM558" s="2">
        <v>5.8</v>
      </c>
      <c r="AN558" s="2">
        <v>5.5</v>
      </c>
      <c r="AO558" s="2">
        <v>6.4</v>
      </c>
      <c r="AP558" s="2">
        <v>6.8</v>
      </c>
      <c r="AQ558" s="2">
        <v>6.4</v>
      </c>
      <c r="AR558" s="2">
        <v>6.5</v>
      </c>
      <c r="AS558" s="2">
        <f t="shared" si="334"/>
        <v>6.339999999999999</v>
      </c>
      <c r="AT558" s="2">
        <f t="shared" si="335"/>
        <v>2.0191082802547768</v>
      </c>
      <c r="AU558" s="2">
        <v>15</v>
      </c>
      <c r="AV558" s="2">
        <v>15</v>
      </c>
      <c r="AW558" s="2">
        <v>10</v>
      </c>
      <c r="AX558" s="2">
        <v>20</v>
      </c>
      <c r="AY558" s="2">
        <v>20</v>
      </c>
      <c r="AZ558" s="2">
        <v>10</v>
      </c>
      <c r="BA558" s="2">
        <v>15</v>
      </c>
      <c r="BB558" s="2">
        <v>20</v>
      </c>
      <c r="BC558" s="2">
        <v>20</v>
      </c>
      <c r="BD558" s="2">
        <v>10</v>
      </c>
      <c r="BE558" s="2" t="s">
        <v>95</v>
      </c>
      <c r="BF558" s="2" t="s">
        <v>94</v>
      </c>
      <c r="BG558" s="2" t="s">
        <v>11</v>
      </c>
      <c r="BH558" s="3">
        <v>44144</v>
      </c>
      <c r="BI558" s="3" t="s">
        <v>192</v>
      </c>
      <c r="BJ558" s="3">
        <v>44387</v>
      </c>
      <c r="BK558" s="8">
        <f t="shared" si="336"/>
        <v>243</v>
      </c>
      <c r="BL558" s="8">
        <f t="shared" si="337"/>
        <v>8.1</v>
      </c>
      <c r="BM558" s="8">
        <f t="shared" si="338"/>
        <v>87</v>
      </c>
      <c r="BN558" s="9">
        <f t="shared" si="348"/>
        <v>2.9</v>
      </c>
      <c r="BO558" s="2">
        <v>292</v>
      </c>
      <c r="BP558" s="2">
        <v>45</v>
      </c>
      <c r="BQ558" s="2">
        <v>6</v>
      </c>
      <c r="BR558" s="2">
        <v>4.78</v>
      </c>
      <c r="BS558" s="2">
        <v>8</v>
      </c>
      <c r="BT558" s="2">
        <v>2</v>
      </c>
      <c r="BU558" s="2">
        <v>13</v>
      </c>
      <c r="BV558" s="2">
        <v>12.6</v>
      </c>
      <c r="BW558" s="2">
        <v>11.4</v>
      </c>
      <c r="BX558" s="2">
        <v>12.5</v>
      </c>
      <c r="BY558" s="2">
        <v>10</v>
      </c>
      <c r="BZ558" s="2">
        <v>12</v>
      </c>
      <c r="CA558" s="2">
        <v>12.6</v>
      </c>
      <c r="CB558" s="2">
        <v>10.3</v>
      </c>
      <c r="CC558" s="2">
        <v>13.5</v>
      </c>
      <c r="CD558" s="2">
        <v>10.5</v>
      </c>
      <c r="CE558" s="2">
        <v>6.4</v>
      </c>
      <c r="CF558" s="2">
        <v>7</v>
      </c>
      <c r="CG558" s="2">
        <v>6.2</v>
      </c>
      <c r="CH558" s="2">
        <v>7.5</v>
      </c>
      <c r="CI558" s="2">
        <v>6.5</v>
      </c>
      <c r="CJ558" s="2">
        <v>7</v>
      </c>
      <c r="CK558" s="2">
        <v>6.4</v>
      </c>
      <c r="CL558" s="2">
        <v>6.8</v>
      </c>
      <c r="CM558" s="2">
        <v>7.6</v>
      </c>
      <c r="CN558" s="2">
        <v>6</v>
      </c>
      <c r="CO558" s="2">
        <v>30</v>
      </c>
      <c r="CP558" s="2">
        <v>30</v>
      </c>
      <c r="CQ558" s="2">
        <v>20</v>
      </c>
      <c r="CR558" s="2">
        <v>30</v>
      </c>
      <c r="CS558" s="2">
        <v>20</v>
      </c>
      <c r="CT558" s="2">
        <v>25</v>
      </c>
      <c r="CU558" s="2">
        <v>30</v>
      </c>
      <c r="CV558" s="2">
        <v>25</v>
      </c>
      <c r="CW558" s="2">
        <v>35</v>
      </c>
      <c r="CX558" s="2">
        <v>20</v>
      </c>
      <c r="CY558" s="2" t="s">
        <v>124</v>
      </c>
      <c r="CZ558" s="2" t="s">
        <v>94</v>
      </c>
      <c r="DA558" s="2" t="s">
        <v>12</v>
      </c>
    </row>
    <row r="559" spans="1:151" x14ac:dyDescent="0.3">
      <c r="A559" s="2">
        <v>558</v>
      </c>
      <c r="B559" s="2">
        <v>3</v>
      </c>
      <c r="C559" s="2">
        <v>3</v>
      </c>
      <c r="D559" s="2">
        <v>16</v>
      </c>
      <c r="E559" s="2" t="s">
        <v>53</v>
      </c>
      <c r="F559" s="2" t="s">
        <v>17</v>
      </c>
      <c r="G559" s="2" t="s">
        <v>15</v>
      </c>
      <c r="H559" s="2">
        <v>1</v>
      </c>
      <c r="J559" s="3">
        <v>43953</v>
      </c>
      <c r="K559" s="3">
        <v>44328</v>
      </c>
      <c r="L559" s="3" t="s">
        <v>188</v>
      </c>
      <c r="M559" s="7">
        <f t="shared" si="371"/>
        <v>375</v>
      </c>
      <c r="N559" s="7">
        <f t="shared" si="332"/>
        <v>12.5</v>
      </c>
      <c r="O559" s="3">
        <v>44480</v>
      </c>
      <c r="P559" s="7">
        <f t="shared" si="372"/>
        <v>152</v>
      </c>
      <c r="Q559" s="7">
        <f t="shared" si="333"/>
        <v>5.0666666666666664</v>
      </c>
      <c r="R559" s="2">
        <v>8</v>
      </c>
      <c r="S559" s="2">
        <v>298</v>
      </c>
      <c r="T559" s="2">
        <v>26</v>
      </c>
      <c r="U559" s="2">
        <v>5</v>
      </c>
      <c r="V559" s="2">
        <v>0.94499999999999995</v>
      </c>
      <c r="W559" s="2">
        <v>6</v>
      </c>
      <c r="X559" s="2">
        <v>2</v>
      </c>
      <c r="Y559" s="2">
        <v>9.6999999999999993</v>
      </c>
      <c r="Z559" s="2">
        <v>9.1999999999999993</v>
      </c>
      <c r="AA559" s="2">
        <v>8.8000000000000007</v>
      </c>
      <c r="AB559" s="2">
        <v>8.1999999999999993</v>
      </c>
      <c r="AC559" s="2">
        <v>8.5</v>
      </c>
      <c r="AD559" s="2">
        <v>10.199999999999999</v>
      </c>
      <c r="AE559" s="2">
        <v>9</v>
      </c>
      <c r="AF559" s="2">
        <v>8.6</v>
      </c>
      <c r="AG559" s="2">
        <v>9</v>
      </c>
      <c r="AH559" s="2">
        <v>7</v>
      </c>
      <c r="AI559" s="2">
        <v>5.6</v>
      </c>
      <c r="AJ559" s="2">
        <v>5</v>
      </c>
      <c r="AK559" s="2">
        <v>4.7</v>
      </c>
      <c r="AL559" s="2">
        <v>4.5999999999999996</v>
      </c>
      <c r="AM559" s="2">
        <v>4.7</v>
      </c>
      <c r="AN559" s="2">
        <v>4.5999999999999996</v>
      </c>
      <c r="AO559" s="2">
        <v>4.4000000000000004</v>
      </c>
      <c r="AP559" s="2">
        <v>5</v>
      </c>
      <c r="AQ559" s="2">
        <v>4.8</v>
      </c>
      <c r="AR559" s="2">
        <v>4.5999999999999996</v>
      </c>
      <c r="AS559" s="2">
        <f t="shared" si="334"/>
        <v>4.7999999999999989</v>
      </c>
      <c r="AT559" s="2">
        <f t="shared" si="335"/>
        <v>1.5286624203821653</v>
      </c>
      <c r="AU559" s="2">
        <v>10</v>
      </c>
      <c r="AV559" s="2">
        <v>10</v>
      </c>
      <c r="AW559" s="2">
        <v>10</v>
      </c>
      <c r="AX559" s="2">
        <v>10</v>
      </c>
      <c r="AY559" s="2">
        <v>10</v>
      </c>
      <c r="AZ559" s="2">
        <v>10</v>
      </c>
      <c r="BA559" s="2">
        <v>10</v>
      </c>
      <c r="BB559" s="2">
        <v>10</v>
      </c>
      <c r="BC559" s="2">
        <v>10</v>
      </c>
      <c r="BD559" s="2">
        <v>10</v>
      </c>
      <c r="BE559" s="2" t="s">
        <v>123</v>
      </c>
      <c r="BF559" s="2" t="s">
        <v>94</v>
      </c>
      <c r="BG559" s="2" t="s">
        <v>11</v>
      </c>
      <c r="BH559" s="3"/>
      <c r="DI559" s="2">
        <v>277</v>
      </c>
      <c r="DJ559" s="2">
        <v>41</v>
      </c>
      <c r="DK559" s="2">
        <v>4</v>
      </c>
      <c r="DL559" s="2">
        <v>2.12</v>
      </c>
      <c r="DM559" s="2">
        <v>6</v>
      </c>
      <c r="DN559" s="2">
        <v>2</v>
      </c>
      <c r="DO559" s="2">
        <v>10.6</v>
      </c>
      <c r="DP559" s="2">
        <v>12.5</v>
      </c>
      <c r="DQ559" s="2">
        <v>11.4</v>
      </c>
      <c r="DR559" s="2">
        <v>11</v>
      </c>
      <c r="DS559" s="2">
        <v>11.5</v>
      </c>
      <c r="DT559" s="2">
        <v>10.8</v>
      </c>
      <c r="DU559" s="2">
        <v>10</v>
      </c>
      <c r="DV559" s="2">
        <v>10.5</v>
      </c>
      <c r="DW559" s="2">
        <v>9</v>
      </c>
      <c r="DX559" s="2">
        <v>38.5</v>
      </c>
      <c r="DY559" s="2">
        <v>6.3</v>
      </c>
      <c r="DZ559" s="2">
        <v>6.3</v>
      </c>
      <c r="EA559" s="2">
        <v>6</v>
      </c>
      <c r="EB559" s="2">
        <v>6</v>
      </c>
      <c r="EC559" s="2">
        <v>6</v>
      </c>
      <c r="ED559" s="2">
        <v>5.7</v>
      </c>
      <c r="EE559" s="2">
        <v>6.3</v>
      </c>
      <c r="EF559" s="2">
        <v>6.2</v>
      </c>
      <c r="EG559" s="2">
        <v>6</v>
      </c>
      <c r="EH559" s="2">
        <v>5.3</v>
      </c>
      <c r="EI559" s="2">
        <v>20</v>
      </c>
      <c r="EJ559" s="2">
        <v>20</v>
      </c>
      <c r="EK559" s="2">
        <v>15</v>
      </c>
      <c r="EL559" s="2">
        <v>10</v>
      </c>
      <c r="EM559" s="2">
        <v>10</v>
      </c>
      <c r="EN559" s="2">
        <v>10</v>
      </c>
      <c r="EO559" s="2">
        <v>10</v>
      </c>
      <c r="EP559" s="2">
        <v>15</v>
      </c>
      <c r="EQ559" s="2">
        <v>10</v>
      </c>
      <c r="ER559" s="2">
        <v>10</v>
      </c>
      <c r="ES559" s="2">
        <v>1</v>
      </c>
      <c r="ET559" s="2" t="s">
        <v>94</v>
      </c>
      <c r="EU559" s="2" t="s">
        <v>18</v>
      </c>
    </row>
    <row r="560" spans="1:151" x14ac:dyDescent="0.3">
      <c r="A560" s="2">
        <v>559</v>
      </c>
      <c r="B560" s="2">
        <v>3</v>
      </c>
      <c r="C560" s="2">
        <v>1</v>
      </c>
      <c r="D560" s="2">
        <v>16</v>
      </c>
      <c r="E560" s="2" t="s">
        <v>37</v>
      </c>
      <c r="F560" s="2" t="s">
        <v>22</v>
      </c>
      <c r="G560" s="2" t="s">
        <v>15</v>
      </c>
      <c r="H560" s="2">
        <v>1</v>
      </c>
      <c r="J560" s="3">
        <v>43671</v>
      </c>
      <c r="K560" s="3">
        <v>44055</v>
      </c>
      <c r="L560" s="3" t="s">
        <v>190</v>
      </c>
      <c r="M560" s="7">
        <f t="shared" si="371"/>
        <v>384</v>
      </c>
      <c r="N560" s="7">
        <f t="shared" si="332"/>
        <v>12.8</v>
      </c>
      <c r="O560" s="3">
        <v>44287</v>
      </c>
      <c r="P560" s="7">
        <f t="shared" si="372"/>
        <v>232</v>
      </c>
      <c r="Q560" s="7">
        <f t="shared" si="333"/>
        <v>7.7333333333333334</v>
      </c>
      <c r="R560" s="2">
        <v>12</v>
      </c>
      <c r="S560" s="2">
        <v>178</v>
      </c>
      <c r="T560" s="2">
        <v>25.5</v>
      </c>
      <c r="U560" s="2">
        <v>17</v>
      </c>
      <c r="V560" s="2">
        <v>6</v>
      </c>
      <c r="W560" s="2">
        <v>6</v>
      </c>
      <c r="X560" s="2">
        <v>2</v>
      </c>
      <c r="Y560" s="2">
        <v>17</v>
      </c>
      <c r="Z560" s="2">
        <v>15</v>
      </c>
      <c r="AA560" s="2">
        <v>13.4</v>
      </c>
      <c r="AB560" s="2">
        <v>16.3</v>
      </c>
      <c r="AC560" s="2">
        <v>15.5</v>
      </c>
      <c r="AD560" s="2">
        <v>17</v>
      </c>
      <c r="AE560" s="2">
        <v>13.5</v>
      </c>
      <c r="AF560" s="2">
        <v>17.2</v>
      </c>
      <c r="AG560" s="2">
        <v>16</v>
      </c>
      <c r="AH560" s="2">
        <v>15</v>
      </c>
      <c r="AI560" s="2">
        <v>9.6999999999999993</v>
      </c>
      <c r="AJ560" s="2">
        <v>9</v>
      </c>
      <c r="AK560" s="2">
        <v>8.4</v>
      </c>
      <c r="AL560" s="2">
        <v>9.4</v>
      </c>
      <c r="AM560" s="2">
        <v>8.5</v>
      </c>
      <c r="AN560" s="2">
        <v>9.3000000000000007</v>
      </c>
      <c r="AO560" s="2">
        <v>8.4</v>
      </c>
      <c r="AP560" s="2">
        <v>8.6999999999999993</v>
      </c>
      <c r="AQ560" s="2">
        <v>8.3000000000000007</v>
      </c>
      <c r="AR560" s="2">
        <v>7.6</v>
      </c>
      <c r="AS560" s="2">
        <f t="shared" si="334"/>
        <v>8.7299999999999986</v>
      </c>
      <c r="AT560" s="2">
        <f t="shared" si="335"/>
        <v>2.7802547770700632</v>
      </c>
      <c r="AU560" s="2">
        <v>74</v>
      </c>
      <c r="AV560" s="2">
        <v>55</v>
      </c>
      <c r="AW560" s="2">
        <v>43</v>
      </c>
      <c r="AX560" s="2">
        <v>72</v>
      </c>
      <c r="AY560" s="2">
        <v>52</v>
      </c>
      <c r="AZ560" s="2">
        <v>68</v>
      </c>
      <c r="BA560" s="2">
        <v>39</v>
      </c>
      <c r="BB560" s="2">
        <v>67</v>
      </c>
      <c r="BC560" s="2">
        <v>64</v>
      </c>
      <c r="BD560" s="2">
        <v>46</v>
      </c>
      <c r="BE560" s="2">
        <v>1</v>
      </c>
      <c r="BF560" s="2" t="s">
        <v>94</v>
      </c>
      <c r="BG560" s="2" t="s">
        <v>11</v>
      </c>
      <c r="BH560" s="3">
        <v>44187</v>
      </c>
      <c r="BI560" s="3" t="s">
        <v>192</v>
      </c>
      <c r="BJ560" s="3">
        <v>44357</v>
      </c>
      <c r="BK560" s="8">
        <f t="shared" si="336"/>
        <v>170</v>
      </c>
      <c r="BL560" s="8">
        <f t="shared" si="337"/>
        <v>5.666666666666667</v>
      </c>
      <c r="BM560" s="8">
        <f t="shared" si="338"/>
        <v>70</v>
      </c>
      <c r="BN560" s="9">
        <f t="shared" si="348"/>
        <v>2.3333333333333335</v>
      </c>
      <c r="BO560" s="2">
        <v>238</v>
      </c>
      <c r="BP560" s="2">
        <v>39.5</v>
      </c>
      <c r="BQ560" s="2">
        <v>7</v>
      </c>
      <c r="BR560" s="2">
        <v>8.5649999999999995</v>
      </c>
      <c r="BS560" s="2">
        <v>6</v>
      </c>
      <c r="BT560" s="2">
        <v>2</v>
      </c>
      <c r="BU560" s="2">
        <v>16</v>
      </c>
      <c r="BV560" s="2">
        <v>16.2</v>
      </c>
      <c r="BW560" s="2">
        <v>17.7</v>
      </c>
      <c r="BX560" s="2">
        <v>15.8</v>
      </c>
      <c r="BY560" s="2">
        <v>17</v>
      </c>
      <c r="BZ560" s="2">
        <v>16</v>
      </c>
      <c r="CA560" s="2">
        <v>18</v>
      </c>
      <c r="CB560" s="2">
        <v>16.3</v>
      </c>
      <c r="CC560" s="2">
        <v>15.5</v>
      </c>
      <c r="CD560" s="2">
        <v>14.7</v>
      </c>
      <c r="CE560" s="2">
        <v>10</v>
      </c>
      <c r="CF560" s="2">
        <v>10.4</v>
      </c>
      <c r="CG560" s="2">
        <v>10.5</v>
      </c>
      <c r="CH560" s="2">
        <v>9.8000000000000007</v>
      </c>
      <c r="CI560" s="2">
        <v>9.1999999999999993</v>
      </c>
      <c r="CJ560" s="2">
        <v>9.8000000000000007</v>
      </c>
      <c r="CK560" s="2">
        <v>9.6</v>
      </c>
      <c r="CL560" s="2">
        <v>10.8</v>
      </c>
      <c r="CM560" s="2">
        <v>10.3</v>
      </c>
      <c r="CN560" s="2">
        <v>8.8000000000000007</v>
      </c>
      <c r="CO560" s="2">
        <v>85</v>
      </c>
      <c r="CP560" s="2">
        <v>90</v>
      </c>
      <c r="CQ560" s="2">
        <v>100</v>
      </c>
      <c r="CR560" s="2">
        <v>75</v>
      </c>
      <c r="CS560" s="2">
        <v>85</v>
      </c>
      <c r="CT560" s="2">
        <v>80</v>
      </c>
      <c r="CU560" s="2">
        <v>85</v>
      </c>
      <c r="CV560" s="2">
        <v>85</v>
      </c>
      <c r="CW560" s="2">
        <v>75</v>
      </c>
      <c r="CX560" s="2">
        <v>65</v>
      </c>
      <c r="CY560" s="2" t="s">
        <v>123</v>
      </c>
      <c r="CZ560" s="2" t="s">
        <v>94</v>
      </c>
      <c r="DA560" s="2" t="s">
        <v>12</v>
      </c>
      <c r="DB560" s="3">
        <v>44327</v>
      </c>
      <c r="DC560" s="3" t="s">
        <v>189</v>
      </c>
      <c r="DD560" s="3">
        <v>44552</v>
      </c>
      <c r="DE560" s="8">
        <f t="shared" si="373"/>
        <v>225</v>
      </c>
      <c r="DF560" s="8">
        <f t="shared" si="374"/>
        <v>7.5</v>
      </c>
      <c r="DG560" s="8">
        <f t="shared" si="375"/>
        <v>195</v>
      </c>
      <c r="DH560" s="9">
        <f t="shared" si="376"/>
        <v>6.5</v>
      </c>
      <c r="DI560" s="2">
        <v>230</v>
      </c>
      <c r="DJ560" s="2">
        <v>31.6</v>
      </c>
      <c r="DK560" s="2">
        <v>3</v>
      </c>
      <c r="DL560" s="2">
        <v>7.8049999999999997</v>
      </c>
      <c r="DM560" s="2">
        <v>7</v>
      </c>
      <c r="DN560" s="2">
        <v>2</v>
      </c>
      <c r="DO560" s="2">
        <v>19.2</v>
      </c>
      <c r="DP560" s="2">
        <v>18.899999999999999</v>
      </c>
      <c r="DQ560" s="2">
        <v>19</v>
      </c>
      <c r="DR560" s="2">
        <v>17</v>
      </c>
      <c r="DS560" s="2">
        <v>16.899999999999999</v>
      </c>
      <c r="DT560" s="2">
        <v>18</v>
      </c>
      <c r="DU560" s="2">
        <v>17.600000000000001</v>
      </c>
      <c r="DV560" s="2">
        <v>17.600000000000001</v>
      </c>
      <c r="DW560" s="2">
        <v>16</v>
      </c>
      <c r="DX560" s="2">
        <v>15.8</v>
      </c>
      <c r="DY560" s="2">
        <v>9.4</v>
      </c>
      <c r="DZ560" s="2">
        <v>9.5</v>
      </c>
      <c r="EA560" s="2">
        <v>9.4</v>
      </c>
      <c r="EB560" s="2">
        <v>9.5</v>
      </c>
      <c r="EC560" s="2">
        <v>9.6999999999999993</v>
      </c>
      <c r="ED560" s="2">
        <v>9.4</v>
      </c>
      <c r="EE560" s="2">
        <v>9.5</v>
      </c>
      <c r="EF560" s="2">
        <v>9.1999999999999993</v>
      </c>
      <c r="EG560" s="2">
        <v>9.1999999999999993</v>
      </c>
      <c r="EH560" s="2">
        <v>9.5</v>
      </c>
      <c r="EI560" s="2">
        <v>85</v>
      </c>
      <c r="EJ560" s="2">
        <v>95</v>
      </c>
      <c r="EK560" s="2">
        <v>95</v>
      </c>
      <c r="EL560" s="2">
        <v>85</v>
      </c>
      <c r="EM560" s="2">
        <v>90</v>
      </c>
      <c r="EN560" s="2">
        <v>80</v>
      </c>
      <c r="EO560" s="2">
        <v>80</v>
      </c>
      <c r="EP560" s="2">
        <v>75</v>
      </c>
      <c r="EQ560" s="2">
        <v>65</v>
      </c>
      <c r="ER560" s="2">
        <v>70</v>
      </c>
      <c r="ES560" s="2" t="s">
        <v>126</v>
      </c>
      <c r="ET560" s="2" t="s">
        <v>94</v>
      </c>
      <c r="EU560" s="2" t="s">
        <v>18</v>
      </c>
    </row>
    <row r="561" spans="1:151" x14ac:dyDescent="0.3">
      <c r="A561" s="2">
        <v>560</v>
      </c>
      <c r="B561" s="2">
        <v>3</v>
      </c>
      <c r="C561" s="2">
        <v>2</v>
      </c>
      <c r="D561" s="2">
        <v>16</v>
      </c>
      <c r="E561" s="2" t="s">
        <v>37</v>
      </c>
      <c r="F561" s="2" t="s">
        <v>22</v>
      </c>
      <c r="G561" s="2" t="s">
        <v>15</v>
      </c>
      <c r="H561" s="2">
        <v>1</v>
      </c>
      <c r="J561" s="3">
        <v>43872</v>
      </c>
      <c r="K561" s="3">
        <v>44207</v>
      </c>
      <c r="L561" s="3" t="s">
        <v>188</v>
      </c>
      <c r="M561" s="7">
        <f t="shared" si="371"/>
        <v>335</v>
      </c>
      <c r="N561" s="7">
        <f t="shared" si="332"/>
        <v>11.166666666666666</v>
      </c>
      <c r="O561" s="3">
        <v>44466</v>
      </c>
      <c r="P561" s="7">
        <f t="shared" si="372"/>
        <v>259</v>
      </c>
      <c r="Q561" s="7">
        <f t="shared" si="333"/>
        <v>8.6333333333333329</v>
      </c>
      <c r="R561" s="2">
        <v>9</v>
      </c>
      <c r="S561" s="2">
        <v>164</v>
      </c>
      <c r="T561" s="2">
        <v>28</v>
      </c>
      <c r="U561" s="2">
        <v>3</v>
      </c>
      <c r="V561" s="2">
        <v>2.7050000000000001</v>
      </c>
      <c r="W561" s="2">
        <v>5</v>
      </c>
      <c r="X561" s="2">
        <v>2</v>
      </c>
      <c r="Y561" s="2">
        <v>12.5</v>
      </c>
      <c r="Z561" s="2">
        <v>12</v>
      </c>
      <c r="AA561" s="2">
        <v>12.3</v>
      </c>
      <c r="AB561" s="2">
        <v>10.5</v>
      </c>
      <c r="AC561" s="2">
        <v>11</v>
      </c>
      <c r="AD561" s="2">
        <v>13.5</v>
      </c>
      <c r="AE561" s="2">
        <v>13.8</v>
      </c>
      <c r="AF561" s="2">
        <v>12</v>
      </c>
      <c r="AG561" s="2">
        <v>12</v>
      </c>
      <c r="AH561" s="2">
        <v>10.3</v>
      </c>
      <c r="AI561" s="2">
        <v>8.5</v>
      </c>
      <c r="AJ561" s="2">
        <v>8.1999999999999993</v>
      </c>
      <c r="AK561" s="2">
        <v>8.4</v>
      </c>
      <c r="AL561" s="2">
        <v>8.3000000000000007</v>
      </c>
      <c r="AM561" s="2">
        <v>8.6999999999999993</v>
      </c>
      <c r="AN561" s="2">
        <v>8.4</v>
      </c>
      <c r="AO561" s="2">
        <v>9</v>
      </c>
      <c r="AP561" s="2">
        <v>8.4</v>
      </c>
      <c r="AQ561" s="2">
        <v>8</v>
      </c>
      <c r="AR561" s="2">
        <v>8.1</v>
      </c>
      <c r="AS561" s="2">
        <f t="shared" si="334"/>
        <v>8.4</v>
      </c>
      <c r="AT561" s="2">
        <f t="shared" si="335"/>
        <v>2.6751592356687897</v>
      </c>
      <c r="AU561" s="2">
        <v>45</v>
      </c>
      <c r="AV561" s="2">
        <v>40</v>
      </c>
      <c r="AW561" s="2">
        <v>40</v>
      </c>
      <c r="AX561" s="2">
        <v>40</v>
      </c>
      <c r="AY561" s="2">
        <v>40</v>
      </c>
      <c r="AZ561" s="2">
        <v>45</v>
      </c>
      <c r="BA561" s="2">
        <v>50</v>
      </c>
      <c r="BB561" s="2">
        <v>40</v>
      </c>
      <c r="BC561" s="2">
        <v>30</v>
      </c>
      <c r="BD561" s="2">
        <v>30</v>
      </c>
      <c r="BE561" s="2" t="s">
        <v>123</v>
      </c>
      <c r="BF561" s="2" t="s">
        <v>94</v>
      </c>
      <c r="BG561" s="2" t="s">
        <v>11</v>
      </c>
      <c r="BH561" s="3">
        <v>44376</v>
      </c>
      <c r="BI561" s="3" t="s">
        <v>190</v>
      </c>
      <c r="BJ561" s="3">
        <v>44515</v>
      </c>
      <c r="BK561" s="8">
        <f t="shared" si="336"/>
        <v>139</v>
      </c>
      <c r="BL561" s="8">
        <f t="shared" si="337"/>
        <v>4.6333333333333337</v>
      </c>
      <c r="BM561" s="8">
        <f t="shared" si="338"/>
        <v>49</v>
      </c>
      <c r="BN561" s="9">
        <f t="shared" si="348"/>
        <v>1.6333333333333333</v>
      </c>
      <c r="BO561" s="2">
        <v>343</v>
      </c>
      <c r="BP561" s="2">
        <v>44.7</v>
      </c>
      <c r="BQ561" s="2">
        <v>5</v>
      </c>
      <c r="BR561" s="2">
        <v>14.55</v>
      </c>
      <c r="BS561" s="2">
        <v>9</v>
      </c>
      <c r="BT561" s="2">
        <v>2</v>
      </c>
      <c r="BU561" s="2">
        <v>19</v>
      </c>
      <c r="BV561" s="2">
        <v>20</v>
      </c>
      <c r="BW561" s="2">
        <v>19.5</v>
      </c>
      <c r="BX561" s="2">
        <v>19.5</v>
      </c>
      <c r="BY561" s="2">
        <v>18</v>
      </c>
      <c r="BZ561" s="2">
        <v>20.5</v>
      </c>
      <c r="CA561" s="2">
        <v>19</v>
      </c>
      <c r="CB561" s="2">
        <v>17.7</v>
      </c>
      <c r="CC561" s="2">
        <v>17.5</v>
      </c>
      <c r="CD561" s="2">
        <v>17</v>
      </c>
      <c r="CE561" s="2">
        <v>9.1999999999999993</v>
      </c>
      <c r="CF561" s="2">
        <v>9.1999999999999993</v>
      </c>
      <c r="CG561" s="2">
        <v>9.6</v>
      </c>
      <c r="CH561" s="2">
        <v>9.6</v>
      </c>
      <c r="CI561" s="2">
        <v>10</v>
      </c>
      <c r="CJ561" s="2">
        <v>9.4</v>
      </c>
      <c r="CK561" s="2">
        <v>9.5</v>
      </c>
      <c r="CL561" s="2">
        <v>9</v>
      </c>
      <c r="CM561" s="2">
        <v>9.3000000000000007</v>
      </c>
      <c r="CN561" s="2">
        <v>8.8000000000000007</v>
      </c>
      <c r="CO561" s="2">
        <v>100</v>
      </c>
      <c r="CP561" s="2">
        <v>105</v>
      </c>
      <c r="CQ561" s="2">
        <v>115</v>
      </c>
      <c r="CR561" s="2">
        <v>115</v>
      </c>
      <c r="CS561" s="2">
        <v>100</v>
      </c>
      <c r="CT561" s="2">
        <v>110</v>
      </c>
      <c r="CU561" s="2">
        <v>100</v>
      </c>
      <c r="CV561" s="2">
        <v>90</v>
      </c>
      <c r="CW561" s="2">
        <v>90</v>
      </c>
      <c r="CX561" s="2">
        <v>80</v>
      </c>
      <c r="CY561" s="2" t="s">
        <v>124</v>
      </c>
      <c r="CZ561" s="2" t="s">
        <v>94</v>
      </c>
      <c r="DA561" s="2" t="s">
        <v>12</v>
      </c>
      <c r="DB561" s="3">
        <v>44456</v>
      </c>
      <c r="DC561" s="3" t="s">
        <v>191</v>
      </c>
      <c r="DD561" s="3">
        <v>44594</v>
      </c>
      <c r="DE561" s="8">
        <f t="shared" si="373"/>
        <v>138</v>
      </c>
      <c r="DF561" s="8">
        <f t="shared" si="374"/>
        <v>4.5999999999999996</v>
      </c>
      <c r="DG561" s="8">
        <f t="shared" si="375"/>
        <v>79</v>
      </c>
      <c r="DH561" s="9">
        <f t="shared" si="376"/>
        <v>2.6333333333333333</v>
      </c>
      <c r="DI561" s="2">
        <v>569</v>
      </c>
      <c r="DJ561" s="2">
        <v>40</v>
      </c>
      <c r="DK561" s="2">
        <v>6</v>
      </c>
      <c r="DL561" s="2">
        <v>12.675000000000001</v>
      </c>
      <c r="DM561" s="2">
        <v>8</v>
      </c>
      <c r="DN561" s="2">
        <v>2</v>
      </c>
      <c r="DO561" s="2">
        <v>22</v>
      </c>
      <c r="DP561" s="2">
        <v>21.5</v>
      </c>
      <c r="DQ561" s="2">
        <v>20</v>
      </c>
      <c r="DR561" s="2">
        <v>21</v>
      </c>
      <c r="DS561" s="2">
        <v>21</v>
      </c>
      <c r="DT561" s="2">
        <v>20.5</v>
      </c>
      <c r="DU561" s="2">
        <v>20.5</v>
      </c>
      <c r="DV561" s="2">
        <v>21</v>
      </c>
      <c r="DW561" s="2">
        <v>20</v>
      </c>
      <c r="DX561" s="2">
        <v>22.5</v>
      </c>
      <c r="DY561" s="2">
        <v>11</v>
      </c>
      <c r="DZ561" s="2">
        <v>10</v>
      </c>
      <c r="EA561" s="2">
        <v>11.2</v>
      </c>
      <c r="EB561" s="2">
        <v>10.5</v>
      </c>
      <c r="EC561" s="2">
        <v>10.8</v>
      </c>
      <c r="ED561" s="2">
        <v>10.7</v>
      </c>
      <c r="EE561" s="2">
        <v>10.5</v>
      </c>
      <c r="EF561" s="2">
        <v>10.4</v>
      </c>
      <c r="EG561" s="2">
        <v>10.3</v>
      </c>
      <c r="EH561" s="2">
        <v>10</v>
      </c>
      <c r="EI561" s="2">
        <v>130</v>
      </c>
      <c r="EJ561" s="2">
        <v>105</v>
      </c>
      <c r="EK561" s="2">
        <v>125</v>
      </c>
      <c r="EL561" s="2">
        <v>115</v>
      </c>
      <c r="EM561" s="2">
        <v>130</v>
      </c>
      <c r="EN561" s="2">
        <v>125</v>
      </c>
      <c r="EO561" s="2">
        <v>110</v>
      </c>
      <c r="EP561" s="2">
        <v>110</v>
      </c>
      <c r="EQ561" s="2">
        <v>105</v>
      </c>
      <c r="ER561" s="2">
        <v>115</v>
      </c>
      <c r="ES561" s="2" t="s">
        <v>133</v>
      </c>
      <c r="ET561" s="2" t="s">
        <v>94</v>
      </c>
      <c r="EU561" s="2" t="s">
        <v>18</v>
      </c>
    </row>
    <row r="562" spans="1:151" x14ac:dyDescent="0.3">
      <c r="A562" s="2">
        <v>561</v>
      </c>
      <c r="B562" s="2">
        <v>3</v>
      </c>
      <c r="C562" s="2">
        <v>3</v>
      </c>
      <c r="D562" s="2">
        <v>16</v>
      </c>
      <c r="E562" s="2" t="s">
        <v>37</v>
      </c>
      <c r="F562" s="2" t="s">
        <v>22</v>
      </c>
      <c r="G562" s="2" t="s">
        <v>15</v>
      </c>
      <c r="H562" s="2">
        <v>1</v>
      </c>
      <c r="J562" s="3">
        <v>43872</v>
      </c>
      <c r="K562" s="3">
        <v>44219</v>
      </c>
      <c r="L562" s="3" t="s">
        <v>188</v>
      </c>
      <c r="M562" s="7">
        <f t="shared" si="371"/>
        <v>347</v>
      </c>
      <c r="N562" s="7">
        <f t="shared" si="332"/>
        <v>11.566666666666666</v>
      </c>
      <c r="O562" s="3">
        <v>44489</v>
      </c>
      <c r="P562" s="7">
        <f t="shared" si="372"/>
        <v>270</v>
      </c>
      <c r="Q562" s="7">
        <f t="shared" si="333"/>
        <v>9</v>
      </c>
      <c r="R562" s="2">
        <v>7</v>
      </c>
      <c r="S562" s="2">
        <v>169.7</v>
      </c>
      <c r="T562" s="2">
        <v>27</v>
      </c>
      <c r="U562" s="2">
        <v>6</v>
      </c>
      <c r="V562" s="2">
        <v>3.1549999999999998</v>
      </c>
      <c r="W562" s="2">
        <v>5</v>
      </c>
      <c r="X562" s="2">
        <v>2</v>
      </c>
      <c r="Y562" s="2">
        <v>13</v>
      </c>
      <c r="Z562" s="2">
        <v>15</v>
      </c>
      <c r="AA562" s="2">
        <v>14</v>
      </c>
      <c r="AB562" s="2">
        <v>12.9</v>
      </c>
      <c r="AC562" s="2">
        <v>14.5</v>
      </c>
      <c r="AD562" s="2">
        <v>13.2</v>
      </c>
      <c r="AE562" s="2">
        <v>14.4</v>
      </c>
      <c r="AF562" s="2">
        <v>14.1</v>
      </c>
      <c r="AG562" s="2">
        <v>12.8</v>
      </c>
      <c r="AH562" s="2">
        <v>11.5</v>
      </c>
      <c r="AI562" s="2">
        <v>9</v>
      </c>
      <c r="AJ562" s="2">
        <v>9.3000000000000007</v>
      </c>
      <c r="AK562" s="2">
        <v>9.8000000000000007</v>
      </c>
      <c r="AL562" s="2">
        <v>9.1999999999999993</v>
      </c>
      <c r="AM562" s="2">
        <v>8.9</v>
      </c>
      <c r="AN562" s="2">
        <v>9</v>
      </c>
      <c r="AO562" s="2">
        <v>8.8000000000000007</v>
      </c>
      <c r="AP562" s="2">
        <v>9.3000000000000007</v>
      </c>
      <c r="AQ562" s="2">
        <v>8.6</v>
      </c>
      <c r="AR562" s="2">
        <v>8.5</v>
      </c>
      <c r="AS562" s="2">
        <f t="shared" si="334"/>
        <v>9.0399999999999991</v>
      </c>
      <c r="AT562" s="2">
        <f t="shared" si="335"/>
        <v>2.878980891719745</v>
      </c>
      <c r="AU562" s="2">
        <v>55</v>
      </c>
      <c r="AV562" s="2">
        <v>60</v>
      </c>
      <c r="AW562" s="2">
        <v>65</v>
      </c>
      <c r="AX562" s="2">
        <v>55</v>
      </c>
      <c r="AY562" s="2">
        <v>55</v>
      </c>
      <c r="AZ562" s="2">
        <v>55</v>
      </c>
      <c r="BA562" s="2">
        <v>60</v>
      </c>
      <c r="BB562" s="2">
        <v>60</v>
      </c>
      <c r="BC562" s="2">
        <v>45</v>
      </c>
      <c r="BD562" s="2">
        <v>35</v>
      </c>
      <c r="BE562" s="2" t="s">
        <v>137</v>
      </c>
      <c r="BF562" s="2" t="s">
        <v>94</v>
      </c>
      <c r="BG562" s="2" t="s">
        <v>11</v>
      </c>
      <c r="BH562" s="3">
        <v>44432</v>
      </c>
      <c r="BI562" s="3" t="s">
        <v>190</v>
      </c>
      <c r="BJ562" s="3">
        <v>44613</v>
      </c>
      <c r="BK562" s="8">
        <f t="shared" si="336"/>
        <v>181</v>
      </c>
      <c r="BL562" s="8">
        <f t="shared" si="337"/>
        <v>6.0333333333333332</v>
      </c>
      <c r="BM562" s="8">
        <f t="shared" si="338"/>
        <v>124</v>
      </c>
      <c r="BN562" s="9">
        <f t="shared" si="348"/>
        <v>4.1333333333333337</v>
      </c>
      <c r="DI562" s="2">
        <v>290</v>
      </c>
      <c r="DJ562" s="2">
        <v>44.6</v>
      </c>
      <c r="DK562" s="2">
        <v>8</v>
      </c>
      <c r="DL562" s="2">
        <v>11.27</v>
      </c>
      <c r="DM562" s="2">
        <v>9</v>
      </c>
      <c r="DN562" s="2">
        <v>2</v>
      </c>
      <c r="DO562" s="2">
        <v>16</v>
      </c>
      <c r="DP562" s="2">
        <v>19.5</v>
      </c>
      <c r="DQ562" s="2">
        <v>19.5</v>
      </c>
      <c r="DR562" s="2">
        <v>18</v>
      </c>
      <c r="DS562" s="2">
        <v>18.7</v>
      </c>
      <c r="DT562" s="2">
        <v>19</v>
      </c>
      <c r="DU562" s="2">
        <v>18.600000000000001</v>
      </c>
      <c r="DV562" s="2">
        <v>18.2</v>
      </c>
      <c r="DW562" s="2">
        <v>17.8</v>
      </c>
      <c r="DX562" s="2">
        <v>16</v>
      </c>
      <c r="DY562" s="2">
        <v>9.5</v>
      </c>
      <c r="DZ562" s="2">
        <v>10</v>
      </c>
      <c r="EA562" s="2">
        <v>9.8000000000000007</v>
      </c>
      <c r="EB562" s="2">
        <v>10.4</v>
      </c>
      <c r="EC562" s="2">
        <v>9.5</v>
      </c>
      <c r="ED562" s="2">
        <v>9</v>
      </c>
      <c r="EE562" s="2">
        <v>9</v>
      </c>
      <c r="EF562" s="2">
        <v>9.5</v>
      </c>
      <c r="EG562" s="2">
        <v>8.6999999999999993</v>
      </c>
      <c r="EH562" s="2">
        <v>9.6</v>
      </c>
      <c r="EI562" s="2">
        <v>85</v>
      </c>
      <c r="EJ562" s="2">
        <v>100</v>
      </c>
      <c r="EK562" s="2">
        <v>95</v>
      </c>
      <c r="EL562" s="2">
        <v>105</v>
      </c>
      <c r="EM562" s="2">
        <v>90</v>
      </c>
      <c r="EN562" s="2">
        <v>85</v>
      </c>
      <c r="EO562" s="2">
        <v>80</v>
      </c>
      <c r="EP562" s="2">
        <v>70</v>
      </c>
      <c r="EQ562" s="2">
        <v>80</v>
      </c>
      <c r="ER562" s="2">
        <v>65</v>
      </c>
      <c r="ES562" s="2">
        <v>1</v>
      </c>
      <c r="ET562" s="2" t="s">
        <v>94</v>
      </c>
      <c r="EU562" s="2" t="s">
        <v>18</v>
      </c>
    </row>
    <row r="563" spans="1:151" x14ac:dyDescent="0.3">
      <c r="A563" s="2">
        <v>562</v>
      </c>
      <c r="B563" s="2">
        <v>3</v>
      </c>
      <c r="C563" s="2">
        <v>1</v>
      </c>
      <c r="D563" s="2">
        <v>16</v>
      </c>
      <c r="E563" s="2" t="s">
        <v>59</v>
      </c>
      <c r="F563" s="2" t="s">
        <v>22</v>
      </c>
      <c r="G563" s="2" t="s">
        <v>10</v>
      </c>
      <c r="H563" s="2">
        <v>1</v>
      </c>
      <c r="J563" s="3">
        <v>43696</v>
      </c>
      <c r="K563" s="3">
        <v>44042</v>
      </c>
      <c r="L563" s="3" t="s">
        <v>190</v>
      </c>
      <c r="M563" s="7">
        <f t="shared" si="371"/>
        <v>346</v>
      </c>
      <c r="N563" s="7">
        <f t="shared" si="332"/>
        <v>11.533333333333333</v>
      </c>
      <c r="O563" s="3">
        <v>44287</v>
      </c>
      <c r="P563" s="7">
        <f t="shared" si="372"/>
        <v>245</v>
      </c>
      <c r="Q563" s="7">
        <f t="shared" si="333"/>
        <v>8.1666666666666661</v>
      </c>
      <c r="R563" s="2">
        <v>13</v>
      </c>
      <c r="S563" s="2">
        <v>274</v>
      </c>
      <c r="T563" s="2">
        <v>39</v>
      </c>
      <c r="U563" s="2">
        <v>12</v>
      </c>
      <c r="V563" s="2">
        <v>7</v>
      </c>
      <c r="W563" s="2">
        <v>6</v>
      </c>
      <c r="X563" s="2">
        <v>2</v>
      </c>
      <c r="Y563" s="2">
        <v>16.7</v>
      </c>
      <c r="Z563" s="2">
        <v>15.8</v>
      </c>
      <c r="AA563" s="2">
        <v>13.5</v>
      </c>
      <c r="AB563" s="2">
        <v>17.3</v>
      </c>
      <c r="AC563" s="2">
        <v>13.6</v>
      </c>
      <c r="AD563" s="2">
        <v>14</v>
      </c>
      <c r="AE563" s="2">
        <v>16.2</v>
      </c>
      <c r="AF563" s="2">
        <v>13</v>
      </c>
      <c r="AG563" s="2">
        <v>17</v>
      </c>
      <c r="AH563" s="2">
        <v>15</v>
      </c>
      <c r="AI563" s="2">
        <v>7</v>
      </c>
      <c r="AJ563" s="2">
        <v>7.5</v>
      </c>
      <c r="AK563" s="2">
        <v>8</v>
      </c>
      <c r="AL563" s="2">
        <v>7.4</v>
      </c>
      <c r="AM563" s="2">
        <v>6.8</v>
      </c>
      <c r="AN563" s="2">
        <v>7.7</v>
      </c>
      <c r="AO563" s="2">
        <v>6.5</v>
      </c>
      <c r="AP563" s="2">
        <v>7.4</v>
      </c>
      <c r="AQ563" s="2">
        <v>8</v>
      </c>
      <c r="AR563" s="2">
        <v>7.8</v>
      </c>
      <c r="AS563" s="2">
        <f t="shared" si="334"/>
        <v>7.4099999999999993</v>
      </c>
      <c r="AT563" s="2">
        <f t="shared" si="335"/>
        <v>2.3598726114649677</v>
      </c>
      <c r="AU563" s="2">
        <v>50</v>
      </c>
      <c r="AV563" s="2">
        <v>46</v>
      </c>
      <c r="AW563" s="2">
        <v>44</v>
      </c>
      <c r="AX563" s="2">
        <v>57</v>
      </c>
      <c r="AY563" s="2">
        <v>41</v>
      </c>
      <c r="AZ563" s="2">
        <v>45</v>
      </c>
      <c r="BA563" s="2">
        <v>46</v>
      </c>
      <c r="BB563" s="2">
        <v>41</v>
      </c>
      <c r="BC563" s="2">
        <v>59</v>
      </c>
      <c r="BD563" s="2">
        <v>51</v>
      </c>
      <c r="BE563" s="2" t="s">
        <v>95</v>
      </c>
      <c r="BF563" s="2" t="s">
        <v>94</v>
      </c>
      <c r="BG563" s="2" t="s">
        <v>11</v>
      </c>
      <c r="BH563" s="3">
        <v>44459</v>
      </c>
      <c r="BI563" s="3" t="s">
        <v>191</v>
      </c>
      <c r="BJ563" s="3">
        <v>44652</v>
      </c>
      <c r="BK563" s="8">
        <f t="shared" si="336"/>
        <v>193</v>
      </c>
      <c r="BL563" s="8">
        <f t="shared" si="337"/>
        <v>6.4333333333333336</v>
      </c>
      <c r="BM563" s="8">
        <f t="shared" si="338"/>
        <v>365</v>
      </c>
      <c r="BN563" s="9">
        <f t="shared" si="348"/>
        <v>12.166666666666666</v>
      </c>
      <c r="BO563" s="2">
        <v>319</v>
      </c>
      <c r="BP563" s="2">
        <v>45.5</v>
      </c>
      <c r="BQ563" s="2">
        <v>7</v>
      </c>
      <c r="BR563" s="2">
        <v>4.96</v>
      </c>
      <c r="BS563" s="2">
        <v>8</v>
      </c>
      <c r="BT563" s="2">
        <v>1</v>
      </c>
      <c r="BU563" s="2">
        <v>14.3</v>
      </c>
      <c r="BV563" s="2">
        <v>14</v>
      </c>
      <c r="BW563" s="2">
        <v>14.2</v>
      </c>
      <c r="BX563" s="2">
        <v>13</v>
      </c>
      <c r="BY563" s="2">
        <v>14.3</v>
      </c>
      <c r="BZ563" s="2">
        <v>13.4</v>
      </c>
      <c r="CA563" s="2">
        <v>14.3</v>
      </c>
      <c r="CB563" s="2">
        <v>12.8</v>
      </c>
      <c r="CC563" s="2">
        <v>13.7</v>
      </c>
      <c r="CD563" s="2">
        <v>12.5</v>
      </c>
      <c r="CE563" s="2">
        <v>6.8</v>
      </c>
      <c r="CF563" s="2">
        <v>7</v>
      </c>
      <c r="CG563" s="2">
        <v>7</v>
      </c>
      <c r="CH563" s="2">
        <v>6.8</v>
      </c>
      <c r="CI563" s="2">
        <v>7</v>
      </c>
      <c r="CJ563" s="2">
        <v>7.6</v>
      </c>
      <c r="CK563" s="2">
        <v>7.5</v>
      </c>
      <c r="CL563" s="2">
        <v>6.5</v>
      </c>
      <c r="CM563" s="2">
        <v>6.8</v>
      </c>
      <c r="CN563" s="2">
        <v>6.5</v>
      </c>
      <c r="CO563" s="2">
        <v>35</v>
      </c>
      <c r="CP563" s="2">
        <v>35</v>
      </c>
      <c r="CQ563" s="2">
        <v>35</v>
      </c>
      <c r="CR563" s="2">
        <v>35</v>
      </c>
      <c r="CS563" s="2">
        <v>35</v>
      </c>
      <c r="CT563" s="2">
        <v>35</v>
      </c>
      <c r="CU563" s="2">
        <v>40</v>
      </c>
      <c r="CV563" s="2">
        <v>30</v>
      </c>
      <c r="CW563" s="2">
        <v>30</v>
      </c>
      <c r="CX563" s="2">
        <v>25</v>
      </c>
      <c r="CY563" s="2" t="s">
        <v>152</v>
      </c>
      <c r="CZ563" s="2" t="s">
        <v>94</v>
      </c>
      <c r="DA563" s="2" t="s">
        <v>12</v>
      </c>
    </row>
    <row r="564" spans="1:151" x14ac:dyDescent="0.3">
      <c r="A564" s="2">
        <v>563</v>
      </c>
      <c r="B564" s="2">
        <v>3</v>
      </c>
      <c r="C564" s="2">
        <v>2</v>
      </c>
      <c r="D564" s="2">
        <v>16</v>
      </c>
      <c r="E564" s="2" t="s">
        <v>59</v>
      </c>
      <c r="F564" s="2" t="s">
        <v>22</v>
      </c>
      <c r="G564" s="2" t="s">
        <v>10</v>
      </c>
      <c r="H564" s="2">
        <v>1</v>
      </c>
      <c r="J564" s="3">
        <v>43696</v>
      </c>
      <c r="K564" s="3">
        <v>44040</v>
      </c>
      <c r="L564" s="3" t="s">
        <v>190</v>
      </c>
      <c r="M564" s="7">
        <f t="shared" si="371"/>
        <v>344</v>
      </c>
      <c r="N564" s="7">
        <f t="shared" si="332"/>
        <v>11.466666666666667</v>
      </c>
      <c r="O564" s="3">
        <v>44452</v>
      </c>
      <c r="P564" s="7">
        <f t="shared" si="372"/>
        <v>412</v>
      </c>
      <c r="Q564" s="7">
        <f t="shared" si="333"/>
        <v>13.733333333333333</v>
      </c>
      <c r="R564" s="2">
        <v>11</v>
      </c>
      <c r="S564" s="2">
        <v>284</v>
      </c>
      <c r="T564" s="2">
        <v>42.6</v>
      </c>
      <c r="U564" s="2">
        <v>7</v>
      </c>
      <c r="V564" s="2">
        <v>4.5650000000000004</v>
      </c>
      <c r="W564" s="2">
        <v>7</v>
      </c>
      <c r="X564" s="2">
        <v>2</v>
      </c>
      <c r="Y564" s="2">
        <v>15.5</v>
      </c>
      <c r="Z564" s="2">
        <v>16</v>
      </c>
      <c r="AA564" s="2">
        <v>15</v>
      </c>
      <c r="AB564" s="2">
        <v>16</v>
      </c>
      <c r="AC564" s="2">
        <v>14.8</v>
      </c>
      <c r="AD564" s="2">
        <v>13.7</v>
      </c>
      <c r="AE564" s="2">
        <v>15</v>
      </c>
      <c r="AF564" s="2">
        <v>13</v>
      </c>
      <c r="AG564" s="2">
        <v>13.6</v>
      </c>
      <c r="AH564" s="2">
        <v>13.7</v>
      </c>
      <c r="AI564" s="2">
        <v>7.5</v>
      </c>
      <c r="AJ564" s="2">
        <v>6.8</v>
      </c>
      <c r="AK564" s="2">
        <v>6.5</v>
      </c>
      <c r="AL564" s="2">
        <v>6.8</v>
      </c>
      <c r="AM564" s="2">
        <v>7.7</v>
      </c>
      <c r="AN564" s="2">
        <v>6.5</v>
      </c>
      <c r="AO564" s="2">
        <v>7.3</v>
      </c>
      <c r="AP564" s="2">
        <v>7.4</v>
      </c>
      <c r="AQ564" s="2">
        <v>6.8</v>
      </c>
      <c r="AR564" s="2">
        <v>6.5</v>
      </c>
      <c r="AS564" s="2">
        <f t="shared" si="334"/>
        <v>6.9799999999999995</v>
      </c>
      <c r="AT564" s="2">
        <f t="shared" si="335"/>
        <v>2.2229299363057322</v>
      </c>
      <c r="AU564" s="2">
        <v>40</v>
      </c>
      <c r="AV564" s="2">
        <v>40</v>
      </c>
      <c r="AW564" s="2">
        <v>35</v>
      </c>
      <c r="AX564" s="2">
        <v>40</v>
      </c>
      <c r="AY564" s="2">
        <v>45</v>
      </c>
      <c r="AZ564" s="2">
        <v>40</v>
      </c>
      <c r="BA564" s="2">
        <v>40</v>
      </c>
      <c r="BB564" s="2">
        <v>35</v>
      </c>
      <c r="BC564" s="2">
        <v>30</v>
      </c>
      <c r="BD564" s="2">
        <v>30</v>
      </c>
      <c r="BE564" s="2" t="s">
        <v>123</v>
      </c>
      <c r="BF564" s="2" t="s">
        <v>94</v>
      </c>
      <c r="BG564" s="2" t="s">
        <v>11</v>
      </c>
      <c r="BH564" s="3">
        <v>44495</v>
      </c>
      <c r="BI564" s="3" t="s">
        <v>191</v>
      </c>
      <c r="BJ564" s="3">
        <v>44643</v>
      </c>
      <c r="BK564" s="8">
        <f t="shared" si="336"/>
        <v>148</v>
      </c>
      <c r="BL564" s="8">
        <f t="shared" si="337"/>
        <v>4.9333333333333336</v>
      </c>
      <c r="BM564" s="8">
        <f t="shared" si="338"/>
        <v>191</v>
      </c>
      <c r="BN564" s="9">
        <f t="shared" si="348"/>
        <v>6.3666666666666663</v>
      </c>
      <c r="DB564" s="3">
        <v>44577</v>
      </c>
      <c r="DC564" s="3" t="s">
        <v>188</v>
      </c>
      <c r="DD564" s="3">
        <v>44742</v>
      </c>
      <c r="DE564" s="8">
        <f t="shared" si="373"/>
        <v>165</v>
      </c>
      <c r="DF564" s="8">
        <f t="shared" si="374"/>
        <v>5.5</v>
      </c>
      <c r="DG564" s="8">
        <f t="shared" si="375"/>
        <v>99</v>
      </c>
      <c r="DH564" s="9">
        <f t="shared" si="376"/>
        <v>3.3</v>
      </c>
      <c r="DI564" s="2">
        <v>300</v>
      </c>
      <c r="DJ564" s="2">
        <v>43.5</v>
      </c>
      <c r="DK564" s="2">
        <v>8</v>
      </c>
      <c r="DL564" s="2">
        <v>4.16</v>
      </c>
      <c r="DM564" s="2">
        <v>6</v>
      </c>
      <c r="DN564" s="2">
        <v>2</v>
      </c>
      <c r="DO564" s="2">
        <v>13.7</v>
      </c>
      <c r="DP564" s="2">
        <v>13.5</v>
      </c>
      <c r="DQ564" s="2">
        <v>12.4</v>
      </c>
      <c r="DR564" s="2">
        <v>13.4</v>
      </c>
      <c r="DS564" s="2">
        <v>13.4</v>
      </c>
      <c r="DT564" s="2">
        <v>14.6</v>
      </c>
      <c r="DU564" s="2">
        <v>12.8</v>
      </c>
      <c r="DV564" s="2">
        <v>12.6</v>
      </c>
      <c r="DW564" s="2">
        <v>12.8</v>
      </c>
      <c r="DX564" s="2">
        <v>10</v>
      </c>
      <c r="DY564" s="2">
        <v>7.4</v>
      </c>
      <c r="DZ564" s="2">
        <v>7.6</v>
      </c>
      <c r="EA564" s="2">
        <v>8</v>
      </c>
      <c r="EB564" s="2">
        <v>8</v>
      </c>
      <c r="EC564" s="2">
        <v>7.4</v>
      </c>
      <c r="ED564" s="2">
        <v>8</v>
      </c>
      <c r="EE564" s="2">
        <v>7</v>
      </c>
      <c r="EF564" s="2">
        <v>8</v>
      </c>
      <c r="EG564" s="2">
        <v>7.3</v>
      </c>
      <c r="EH564" s="2">
        <v>7.5</v>
      </c>
      <c r="EI564" s="2">
        <v>35</v>
      </c>
      <c r="EJ564" s="2">
        <v>35</v>
      </c>
      <c r="EK564" s="2">
        <v>35</v>
      </c>
      <c r="EL564" s="2">
        <v>40</v>
      </c>
      <c r="EM564" s="2">
        <v>35</v>
      </c>
      <c r="EN564" s="2">
        <v>45</v>
      </c>
      <c r="EO564" s="2">
        <v>30</v>
      </c>
      <c r="EP564" s="2">
        <v>35</v>
      </c>
      <c r="EQ564" s="2">
        <v>30</v>
      </c>
      <c r="ER564" s="2">
        <v>25</v>
      </c>
      <c r="ES564" s="2">
        <v>1</v>
      </c>
      <c r="ET564" s="2" t="s">
        <v>94</v>
      </c>
      <c r="EU564" s="2" t="s">
        <v>18</v>
      </c>
    </row>
    <row r="565" spans="1:151" x14ac:dyDescent="0.3">
      <c r="A565" s="2">
        <v>564</v>
      </c>
      <c r="B565" s="2">
        <v>3</v>
      </c>
      <c r="C565" s="2">
        <v>3</v>
      </c>
      <c r="D565" s="2">
        <v>16</v>
      </c>
      <c r="E565" s="2" t="s">
        <v>59</v>
      </c>
      <c r="F565" s="2" t="s">
        <v>22</v>
      </c>
      <c r="G565" s="2" t="s">
        <v>10</v>
      </c>
      <c r="H565" s="2">
        <v>1</v>
      </c>
      <c r="J565" s="3">
        <v>43696</v>
      </c>
      <c r="K565" s="3">
        <v>44038</v>
      </c>
      <c r="L565" s="3" t="s">
        <v>190</v>
      </c>
      <c r="M565" s="7">
        <f t="shared" si="371"/>
        <v>342</v>
      </c>
      <c r="N565" s="7">
        <f t="shared" si="332"/>
        <v>11.4</v>
      </c>
      <c r="O565" s="3">
        <v>44179</v>
      </c>
      <c r="P565" s="7">
        <f t="shared" si="372"/>
        <v>141</v>
      </c>
      <c r="Q565" s="7">
        <f t="shared" si="333"/>
        <v>4.7</v>
      </c>
      <c r="R565" s="2">
        <v>7</v>
      </c>
      <c r="S565" s="2">
        <v>314</v>
      </c>
      <c r="T565" s="2">
        <v>42</v>
      </c>
      <c r="U565" s="2">
        <v>8</v>
      </c>
      <c r="V565" s="2">
        <v>0.97199999999999998</v>
      </c>
      <c r="W565" s="2">
        <v>8</v>
      </c>
      <c r="X565" s="2">
        <v>2</v>
      </c>
      <c r="Y565" s="2">
        <v>11</v>
      </c>
      <c r="Z565" s="2">
        <v>11.5</v>
      </c>
      <c r="AA565" s="2">
        <v>9</v>
      </c>
      <c r="AB565" s="2">
        <v>10</v>
      </c>
      <c r="AC565" s="2">
        <v>10</v>
      </c>
      <c r="AD565" s="2">
        <v>9.6</v>
      </c>
      <c r="AE565" s="2">
        <v>10</v>
      </c>
      <c r="AF565" s="2">
        <v>10</v>
      </c>
      <c r="AG565" s="2">
        <v>8</v>
      </c>
      <c r="AH565" s="2">
        <v>10</v>
      </c>
      <c r="AI565" s="2">
        <v>5</v>
      </c>
      <c r="AJ565" s="2">
        <v>6.2</v>
      </c>
      <c r="AK565" s="2">
        <v>5.2</v>
      </c>
      <c r="AL565" s="2">
        <v>4.3</v>
      </c>
      <c r="AM565" s="2">
        <v>5</v>
      </c>
      <c r="AN565" s="2">
        <v>4</v>
      </c>
      <c r="AO565" s="2">
        <v>5.7</v>
      </c>
      <c r="AP565" s="2">
        <v>3.8</v>
      </c>
      <c r="AQ565" s="2">
        <v>3.6</v>
      </c>
      <c r="AR565" s="2">
        <v>4.8</v>
      </c>
      <c r="AS565" s="2">
        <f t="shared" si="334"/>
        <v>4.76</v>
      </c>
      <c r="AT565" s="2">
        <f t="shared" si="335"/>
        <v>1.5159235668789808</v>
      </c>
      <c r="AU565" s="2">
        <v>7</v>
      </c>
      <c r="AV565" s="2">
        <v>13</v>
      </c>
      <c r="AW565" s="2">
        <v>6</v>
      </c>
      <c r="AX565" s="2">
        <v>7</v>
      </c>
      <c r="AY565" s="2">
        <v>8</v>
      </c>
      <c r="AZ565" s="2">
        <v>7</v>
      </c>
      <c r="BA565" s="2">
        <v>9</v>
      </c>
      <c r="BB565" s="2">
        <v>6</v>
      </c>
      <c r="BC565" s="2">
        <v>4</v>
      </c>
      <c r="BD565" s="2">
        <v>7</v>
      </c>
      <c r="BE565" s="2" t="s">
        <v>101</v>
      </c>
      <c r="BF565" s="2" t="s">
        <v>94</v>
      </c>
      <c r="BG565" s="2" t="s">
        <v>11</v>
      </c>
      <c r="BH565" s="3">
        <v>44063</v>
      </c>
      <c r="BI565" s="3" t="s">
        <v>190</v>
      </c>
      <c r="BJ565" s="3">
        <v>44287</v>
      </c>
      <c r="BK565" s="8">
        <f t="shared" si="336"/>
        <v>224</v>
      </c>
      <c r="BL565" s="8">
        <f t="shared" si="337"/>
        <v>7.4666666666666668</v>
      </c>
      <c r="BM565" s="8">
        <f t="shared" si="338"/>
        <v>108</v>
      </c>
      <c r="BN565" s="9">
        <f t="shared" si="348"/>
        <v>3.6</v>
      </c>
      <c r="BO565" s="2">
        <v>256</v>
      </c>
      <c r="BP565" s="2">
        <v>34.5</v>
      </c>
      <c r="BQ565" s="2">
        <v>12</v>
      </c>
      <c r="BR565" s="2">
        <v>3.2509999999999999</v>
      </c>
      <c r="BS565" s="2">
        <v>7</v>
      </c>
      <c r="BT565" s="2">
        <v>2</v>
      </c>
      <c r="BU565" s="2">
        <v>14</v>
      </c>
      <c r="BV565" s="2">
        <v>13.8</v>
      </c>
      <c r="BW565" s="2">
        <v>14</v>
      </c>
      <c r="BX565" s="2">
        <v>15</v>
      </c>
      <c r="BY565" s="2">
        <v>13.6</v>
      </c>
      <c r="BZ565" s="2">
        <v>14</v>
      </c>
      <c r="CA565" s="2">
        <v>13.5</v>
      </c>
      <c r="CB565" s="2">
        <v>12</v>
      </c>
      <c r="CC565" s="2">
        <v>11.2</v>
      </c>
      <c r="CD565" s="2">
        <v>13</v>
      </c>
      <c r="CE565" s="2">
        <v>6.5</v>
      </c>
      <c r="CF565" s="2">
        <v>7</v>
      </c>
      <c r="CG565" s="2">
        <v>5.3</v>
      </c>
      <c r="CH565" s="2">
        <v>7.3</v>
      </c>
      <c r="CI565" s="2">
        <v>7.8</v>
      </c>
      <c r="CJ565" s="2">
        <v>7.6</v>
      </c>
      <c r="CK565" s="2">
        <v>6.2</v>
      </c>
      <c r="CL565" s="2">
        <v>8</v>
      </c>
      <c r="CM565" s="2">
        <v>7.3</v>
      </c>
      <c r="CN565" s="2">
        <v>7</v>
      </c>
      <c r="CO565" s="2">
        <v>32</v>
      </c>
      <c r="CP565" s="2">
        <v>34</v>
      </c>
      <c r="CQ565" s="2">
        <v>20</v>
      </c>
      <c r="CR565" s="2">
        <v>46</v>
      </c>
      <c r="CS565" s="2">
        <v>39</v>
      </c>
      <c r="CT565" s="2">
        <v>42</v>
      </c>
      <c r="CU565" s="2">
        <v>35</v>
      </c>
      <c r="CV565" s="2">
        <v>40</v>
      </c>
      <c r="CW565" s="2">
        <v>28</v>
      </c>
      <c r="CX565" s="2">
        <v>40</v>
      </c>
      <c r="CY565" s="2" t="s">
        <v>95</v>
      </c>
      <c r="CZ565" s="2" t="s">
        <v>94</v>
      </c>
      <c r="DA565" s="2" t="s">
        <v>12</v>
      </c>
      <c r="DB565" s="3">
        <v>44551</v>
      </c>
      <c r="DC565" s="3" t="s">
        <v>192</v>
      </c>
      <c r="DD565" s="3">
        <v>44691</v>
      </c>
      <c r="DE565" s="8">
        <f t="shared" si="373"/>
        <v>140</v>
      </c>
      <c r="DF565" s="8">
        <f t="shared" si="374"/>
        <v>4.666666666666667</v>
      </c>
      <c r="DG565" s="8">
        <f t="shared" si="375"/>
        <v>404</v>
      </c>
      <c r="DH565" s="9">
        <f t="shared" si="376"/>
        <v>13.466666666666667</v>
      </c>
      <c r="DI565" s="2">
        <v>274</v>
      </c>
      <c r="DJ565" s="2">
        <v>36.299999999999997</v>
      </c>
      <c r="DK565" s="2">
        <v>6</v>
      </c>
      <c r="DL565" s="2">
        <v>4.5949999999999998</v>
      </c>
      <c r="DM565" s="2">
        <v>9</v>
      </c>
      <c r="DN565" s="2">
        <v>2</v>
      </c>
      <c r="DO565" s="2">
        <v>13</v>
      </c>
      <c r="DP565" s="2">
        <v>13.5</v>
      </c>
      <c r="DQ565" s="2">
        <v>12.8</v>
      </c>
      <c r="DR565" s="2">
        <v>14</v>
      </c>
      <c r="DS565" s="2">
        <v>13.5</v>
      </c>
      <c r="DT565" s="2">
        <v>13.6</v>
      </c>
      <c r="DU565" s="2">
        <v>12.6</v>
      </c>
      <c r="DV565" s="2">
        <v>12.5</v>
      </c>
      <c r="DW565" s="2">
        <v>10</v>
      </c>
      <c r="DX565" s="2">
        <v>10</v>
      </c>
      <c r="DY565" s="2">
        <v>7.4</v>
      </c>
      <c r="DZ565" s="2">
        <v>7.5</v>
      </c>
      <c r="EA565" s="2">
        <v>7.5</v>
      </c>
      <c r="EB565" s="2">
        <v>7.6</v>
      </c>
      <c r="EC565" s="2">
        <v>7</v>
      </c>
      <c r="ED565" s="2">
        <v>7.7</v>
      </c>
      <c r="EE565" s="2">
        <v>7.4</v>
      </c>
      <c r="EF565" s="2">
        <v>7.6</v>
      </c>
      <c r="EG565" s="2">
        <v>7.5</v>
      </c>
      <c r="EH565" s="2">
        <v>6.4</v>
      </c>
      <c r="EI565" s="2">
        <v>35</v>
      </c>
      <c r="EJ565" s="2">
        <v>40</v>
      </c>
      <c r="EK565" s="2">
        <v>35</v>
      </c>
      <c r="EL565" s="2">
        <v>40</v>
      </c>
      <c r="EM565" s="2">
        <v>35</v>
      </c>
      <c r="EN565" s="2">
        <v>40</v>
      </c>
      <c r="EO565" s="2">
        <v>30</v>
      </c>
      <c r="EP565" s="2">
        <v>35</v>
      </c>
      <c r="EQ565" s="2">
        <v>25</v>
      </c>
      <c r="ER565" s="2">
        <v>20</v>
      </c>
      <c r="ES565" s="2">
        <v>1</v>
      </c>
      <c r="ET565" s="2" t="s">
        <v>94</v>
      </c>
      <c r="EU565" s="2" t="s">
        <v>18</v>
      </c>
    </row>
    <row r="566" spans="1:151" x14ac:dyDescent="0.3">
      <c r="A566" s="2">
        <v>565</v>
      </c>
      <c r="B566" s="2">
        <v>3</v>
      </c>
      <c r="C566" s="2">
        <v>1</v>
      </c>
      <c r="D566" s="2">
        <v>16</v>
      </c>
      <c r="E566" s="2" t="s">
        <v>74</v>
      </c>
      <c r="F566" s="2" t="s">
        <v>55</v>
      </c>
      <c r="G566" s="2" t="s">
        <v>10</v>
      </c>
      <c r="H566" s="2">
        <v>1</v>
      </c>
      <c r="J566" s="3">
        <v>43656</v>
      </c>
      <c r="K566" s="3">
        <v>44308</v>
      </c>
      <c r="L566" s="3" t="s">
        <v>188</v>
      </c>
      <c r="M566" s="7">
        <f t="shared" si="371"/>
        <v>652</v>
      </c>
      <c r="N566" s="7">
        <f t="shared" si="332"/>
        <v>21.733333333333334</v>
      </c>
      <c r="O566" s="3">
        <v>44482</v>
      </c>
      <c r="P566" s="7">
        <f t="shared" si="372"/>
        <v>174</v>
      </c>
      <c r="Q566" s="7">
        <f t="shared" si="333"/>
        <v>5.8</v>
      </c>
      <c r="R566" s="2">
        <v>20</v>
      </c>
      <c r="S566" s="2">
        <v>371</v>
      </c>
      <c r="T566" s="2">
        <v>42</v>
      </c>
      <c r="U566" s="2">
        <v>6</v>
      </c>
      <c r="V566" s="2">
        <v>10.315</v>
      </c>
      <c r="W566" s="2">
        <v>10</v>
      </c>
      <c r="X566" s="2">
        <v>2</v>
      </c>
      <c r="Y566" s="2">
        <v>17</v>
      </c>
      <c r="Z566" s="2">
        <v>18</v>
      </c>
      <c r="AA566" s="2">
        <v>18</v>
      </c>
      <c r="AB566" s="2">
        <v>16.7</v>
      </c>
      <c r="AC566" s="2">
        <v>17.7</v>
      </c>
      <c r="AD566" s="2">
        <v>16.3</v>
      </c>
      <c r="AE566" s="2">
        <v>15.8</v>
      </c>
      <c r="AF566" s="2">
        <v>16</v>
      </c>
      <c r="AG566" s="2">
        <v>13</v>
      </c>
      <c r="AH566" s="2">
        <v>14</v>
      </c>
      <c r="AI566" s="2">
        <v>7.5</v>
      </c>
      <c r="AJ566" s="2">
        <v>7.4</v>
      </c>
      <c r="AK566" s="2">
        <v>8</v>
      </c>
      <c r="AL566" s="2">
        <v>8.1999999999999993</v>
      </c>
      <c r="AM566" s="2">
        <v>8.4</v>
      </c>
      <c r="AN566" s="2">
        <v>7.5</v>
      </c>
      <c r="AO566" s="2">
        <v>7.8</v>
      </c>
      <c r="AP566" s="2">
        <v>7.7</v>
      </c>
      <c r="AQ566" s="2">
        <v>7.5</v>
      </c>
      <c r="AR566" s="2">
        <v>7.2</v>
      </c>
      <c r="AS566" s="2">
        <f t="shared" si="334"/>
        <v>7.7200000000000006</v>
      </c>
      <c r="AT566" s="2">
        <f t="shared" si="335"/>
        <v>2.4585987261146496</v>
      </c>
      <c r="AU566" s="2">
        <v>55</v>
      </c>
      <c r="AV566" s="2">
        <v>60</v>
      </c>
      <c r="AW566" s="2">
        <v>60</v>
      </c>
      <c r="AX566" s="2">
        <v>60</v>
      </c>
      <c r="AY566" s="2">
        <v>65</v>
      </c>
      <c r="AZ566" s="2">
        <v>55</v>
      </c>
      <c r="BA566" s="2">
        <v>60</v>
      </c>
      <c r="BB566" s="2">
        <v>55</v>
      </c>
      <c r="BC566" s="2">
        <v>45</v>
      </c>
      <c r="BD566" s="2">
        <v>50</v>
      </c>
      <c r="BE566" s="2" t="s">
        <v>125</v>
      </c>
      <c r="BF566" s="2" t="s">
        <v>94</v>
      </c>
      <c r="BG566" s="2" t="s">
        <v>11</v>
      </c>
      <c r="BH566" s="3">
        <v>44374</v>
      </c>
      <c r="BI566" s="3" t="s">
        <v>190</v>
      </c>
      <c r="BJ566" s="3">
        <v>44497</v>
      </c>
      <c r="BK566" s="8">
        <f t="shared" si="336"/>
        <v>123</v>
      </c>
      <c r="BL566" s="8">
        <f t="shared" si="337"/>
        <v>4.0999999999999996</v>
      </c>
      <c r="BM566" s="8">
        <f t="shared" si="338"/>
        <v>15</v>
      </c>
      <c r="BN566" s="9">
        <f t="shared" si="348"/>
        <v>0.5</v>
      </c>
      <c r="BO566" s="2">
        <v>379</v>
      </c>
      <c r="BP566" s="2">
        <v>36.200000000000003</v>
      </c>
      <c r="BQ566" s="2">
        <v>7</v>
      </c>
      <c r="BR566" s="2">
        <v>6.7949999999999999</v>
      </c>
      <c r="BS566" s="2">
        <v>8</v>
      </c>
      <c r="BT566" s="2">
        <v>1</v>
      </c>
      <c r="BU566" s="2">
        <v>17</v>
      </c>
      <c r="BV566" s="2">
        <v>18.2</v>
      </c>
      <c r="BW566" s="2">
        <v>17</v>
      </c>
      <c r="BX566" s="2">
        <v>19</v>
      </c>
      <c r="BY566" s="2">
        <v>18</v>
      </c>
      <c r="BZ566" s="2">
        <v>16.5</v>
      </c>
      <c r="CA566" s="2">
        <v>16.8</v>
      </c>
      <c r="CB566" s="2">
        <v>16.3</v>
      </c>
      <c r="CC566" s="2">
        <v>17.5</v>
      </c>
      <c r="CD566" s="2">
        <v>12</v>
      </c>
      <c r="CE566" s="2">
        <v>7.8</v>
      </c>
      <c r="CF566" s="2">
        <v>7</v>
      </c>
      <c r="CG566" s="2">
        <v>7.2</v>
      </c>
      <c r="CH566" s="2">
        <v>7.5</v>
      </c>
      <c r="CI566" s="2">
        <v>7.4</v>
      </c>
      <c r="CJ566" s="2">
        <v>6.5</v>
      </c>
      <c r="CK566" s="2">
        <v>7.3</v>
      </c>
      <c r="CL566" s="2">
        <v>7</v>
      </c>
      <c r="CM566" s="2">
        <v>7.4</v>
      </c>
      <c r="CN566" s="2">
        <v>6.8</v>
      </c>
      <c r="CO566" s="2">
        <v>60</v>
      </c>
      <c r="CP566" s="2">
        <v>55</v>
      </c>
      <c r="CQ566" s="2">
        <v>50</v>
      </c>
      <c r="CR566" s="2">
        <v>70</v>
      </c>
      <c r="CS566" s="2">
        <v>60</v>
      </c>
      <c r="CT566" s="2">
        <v>45</v>
      </c>
      <c r="CU566" s="2">
        <v>55</v>
      </c>
      <c r="CV566" s="2">
        <v>45</v>
      </c>
      <c r="CW566" s="2">
        <v>40</v>
      </c>
      <c r="CX566" s="2">
        <v>25</v>
      </c>
      <c r="CY566" s="2" t="s">
        <v>126</v>
      </c>
      <c r="CZ566" s="2" t="s">
        <v>94</v>
      </c>
      <c r="DA566" s="2" t="s">
        <v>12</v>
      </c>
    </row>
    <row r="567" spans="1:151" x14ac:dyDescent="0.3">
      <c r="A567" s="2">
        <v>566</v>
      </c>
      <c r="B567" s="2">
        <v>3</v>
      </c>
      <c r="C567" s="2">
        <v>2</v>
      </c>
      <c r="D567" s="2">
        <v>16</v>
      </c>
      <c r="E567" s="2" t="s">
        <v>74</v>
      </c>
      <c r="F567" s="2" t="s">
        <v>55</v>
      </c>
      <c r="G567" s="2" t="s">
        <v>10</v>
      </c>
      <c r="H567" s="2">
        <v>1</v>
      </c>
      <c r="J567" s="3">
        <v>43656</v>
      </c>
      <c r="AS567" s="2" t="e">
        <f t="shared" si="334"/>
        <v>#DIV/0!</v>
      </c>
      <c r="AT567" s="2" t="e">
        <f t="shared" si="335"/>
        <v>#DIV/0!</v>
      </c>
      <c r="BH567" s="3"/>
    </row>
    <row r="568" spans="1:151" x14ac:dyDescent="0.3">
      <c r="A568" s="2">
        <v>567</v>
      </c>
      <c r="B568" s="2">
        <v>3</v>
      </c>
      <c r="C568" s="2">
        <v>3</v>
      </c>
      <c r="D568" s="2">
        <v>16</v>
      </c>
      <c r="E568" s="2" t="s">
        <v>74</v>
      </c>
      <c r="F568" s="2" t="s">
        <v>55</v>
      </c>
      <c r="G568" s="2" t="s">
        <v>10</v>
      </c>
      <c r="H568" s="2">
        <v>1</v>
      </c>
      <c r="J568" s="3">
        <v>43671</v>
      </c>
      <c r="K568" s="3">
        <v>44055</v>
      </c>
      <c r="L568" s="3" t="s">
        <v>190</v>
      </c>
      <c r="M568" s="7">
        <f t="shared" ref="M568:M586" si="377">K:K-J:J</f>
        <v>384</v>
      </c>
      <c r="N568" s="7">
        <f t="shared" si="332"/>
        <v>12.8</v>
      </c>
      <c r="O568" s="3">
        <v>44265</v>
      </c>
      <c r="P568" s="7">
        <f t="shared" ref="P568:P581" si="378">O:O-K:K</f>
        <v>210</v>
      </c>
      <c r="Q568" s="7">
        <f t="shared" si="333"/>
        <v>7</v>
      </c>
      <c r="R568" s="2">
        <v>12</v>
      </c>
      <c r="S568" s="2">
        <v>337</v>
      </c>
      <c r="T568" s="2">
        <v>44.7</v>
      </c>
      <c r="U568" s="2">
        <v>7</v>
      </c>
      <c r="V568" s="2">
        <v>8.1649999999999991</v>
      </c>
      <c r="W568" s="2">
        <v>9</v>
      </c>
      <c r="X568" s="2" t="s">
        <v>124</v>
      </c>
      <c r="Y568" s="2">
        <v>18.3</v>
      </c>
      <c r="Z568" s="2">
        <v>18.5</v>
      </c>
      <c r="AA568" s="2">
        <v>19.5</v>
      </c>
      <c r="AB568" s="2">
        <v>19</v>
      </c>
      <c r="AC568" s="2">
        <v>18</v>
      </c>
      <c r="AD568" s="2">
        <v>17.8</v>
      </c>
      <c r="AE568" s="2">
        <v>17.8</v>
      </c>
      <c r="AF568" s="2">
        <v>16.8</v>
      </c>
      <c r="AG568" s="2">
        <v>16</v>
      </c>
      <c r="AH568" s="2">
        <v>11</v>
      </c>
      <c r="AI568" s="2">
        <v>7.4</v>
      </c>
      <c r="AJ568" s="2">
        <v>7.5</v>
      </c>
      <c r="AK568" s="2">
        <v>7.8</v>
      </c>
      <c r="AL568" s="2">
        <v>7.2</v>
      </c>
      <c r="AM568" s="2">
        <v>7.4</v>
      </c>
      <c r="AN568" s="2">
        <v>7.3</v>
      </c>
      <c r="AO568" s="2">
        <v>7.4</v>
      </c>
      <c r="AP568" s="2">
        <v>8</v>
      </c>
      <c r="AQ568" s="2">
        <v>7.3</v>
      </c>
      <c r="AR568" s="2">
        <v>7.4</v>
      </c>
      <c r="AS568" s="2">
        <f t="shared" si="334"/>
        <v>7.4700000000000006</v>
      </c>
      <c r="AT568" s="2">
        <f t="shared" si="335"/>
        <v>2.3789808917197455</v>
      </c>
      <c r="AU568" s="2">
        <v>55</v>
      </c>
      <c r="AV568" s="2">
        <v>60</v>
      </c>
      <c r="AW568" s="2">
        <v>65</v>
      </c>
      <c r="AX568" s="2">
        <v>60</v>
      </c>
      <c r="AY568" s="2">
        <v>50</v>
      </c>
      <c r="AZ568" s="2">
        <v>50</v>
      </c>
      <c r="BA568" s="2">
        <v>55</v>
      </c>
      <c r="BB568" s="2">
        <v>50</v>
      </c>
      <c r="BC568" s="2">
        <v>45</v>
      </c>
      <c r="BD568" s="2">
        <v>30</v>
      </c>
      <c r="BE568" s="2" t="s">
        <v>95</v>
      </c>
      <c r="BF568" s="2" t="s">
        <v>94</v>
      </c>
      <c r="BG568" s="2" t="s">
        <v>11</v>
      </c>
      <c r="BH568" s="3"/>
    </row>
    <row r="569" spans="1:151" x14ac:dyDescent="0.3">
      <c r="A569" s="2">
        <v>568</v>
      </c>
      <c r="B569" s="2">
        <v>3</v>
      </c>
      <c r="C569" s="2">
        <v>1</v>
      </c>
      <c r="D569" s="2">
        <v>16</v>
      </c>
      <c r="E569" s="2" t="s">
        <v>51</v>
      </c>
      <c r="F569" s="2" t="s">
        <v>17</v>
      </c>
      <c r="G569" s="2" t="s">
        <v>15</v>
      </c>
      <c r="H569" s="2">
        <v>1</v>
      </c>
      <c r="J569" s="3">
        <v>43688</v>
      </c>
      <c r="K569" s="3">
        <v>44129</v>
      </c>
      <c r="L569" s="3" t="s">
        <v>191</v>
      </c>
      <c r="M569" s="7">
        <f t="shared" si="377"/>
        <v>441</v>
      </c>
      <c r="N569" s="7">
        <f t="shared" si="332"/>
        <v>14.7</v>
      </c>
      <c r="O569" s="3">
        <v>44258</v>
      </c>
      <c r="P569" s="7">
        <f t="shared" si="378"/>
        <v>129</v>
      </c>
      <c r="Q569" s="7">
        <f t="shared" si="333"/>
        <v>4.3</v>
      </c>
      <c r="R569" s="2">
        <v>9</v>
      </c>
      <c r="S569" s="2">
        <v>256</v>
      </c>
      <c r="T569" s="2">
        <v>46</v>
      </c>
      <c r="U569" s="2">
        <v>15</v>
      </c>
      <c r="V569" s="2">
        <v>12</v>
      </c>
      <c r="W569" s="2">
        <v>7</v>
      </c>
      <c r="X569" s="2">
        <v>1</v>
      </c>
      <c r="Y569" s="2">
        <v>26</v>
      </c>
      <c r="Z569" s="2">
        <v>26</v>
      </c>
      <c r="AA569" s="2">
        <v>22</v>
      </c>
      <c r="AB569" s="2">
        <v>24.5</v>
      </c>
      <c r="AC569" s="2">
        <v>25.5</v>
      </c>
      <c r="AD569" s="2">
        <v>26.5</v>
      </c>
      <c r="AE569" s="2">
        <v>25</v>
      </c>
      <c r="AF569" s="2">
        <v>16.5</v>
      </c>
      <c r="AG569" s="2">
        <v>25</v>
      </c>
      <c r="AH569" s="2">
        <v>16.3</v>
      </c>
      <c r="AI569" s="2">
        <v>12.1</v>
      </c>
      <c r="AJ569" s="2">
        <v>11.8</v>
      </c>
      <c r="AK569" s="2">
        <v>11.9</v>
      </c>
      <c r="AL569" s="2">
        <v>11.6</v>
      </c>
      <c r="AM569" s="2">
        <v>12.7</v>
      </c>
      <c r="AN569" s="2">
        <v>12</v>
      </c>
      <c r="AO569" s="2">
        <v>12</v>
      </c>
      <c r="AP569" s="2">
        <v>9.8000000000000007</v>
      </c>
      <c r="AQ569" s="2">
        <v>12.3</v>
      </c>
      <c r="AR569" s="2">
        <v>11.2</v>
      </c>
      <c r="AS569" s="2">
        <f t="shared" si="334"/>
        <v>11.739999999999998</v>
      </c>
      <c r="AT569" s="2">
        <f t="shared" si="335"/>
        <v>3.7388535031847128</v>
      </c>
      <c r="AU569" s="2">
        <v>160</v>
      </c>
      <c r="AV569" s="2">
        <v>155</v>
      </c>
      <c r="AW569" s="2">
        <v>145</v>
      </c>
      <c r="AX569" s="2">
        <v>140</v>
      </c>
      <c r="AY569" s="2">
        <v>160</v>
      </c>
      <c r="AZ569" s="2">
        <v>165</v>
      </c>
      <c r="BA569" s="2">
        <v>155</v>
      </c>
      <c r="BB569" s="2">
        <v>55</v>
      </c>
      <c r="BC569" s="2">
        <v>170</v>
      </c>
      <c r="BD569" s="2">
        <v>70</v>
      </c>
      <c r="BE569" s="2">
        <v>1</v>
      </c>
      <c r="BF569" s="2" t="s">
        <v>94</v>
      </c>
      <c r="BG569" s="2" t="s">
        <v>11</v>
      </c>
      <c r="BH569" s="3">
        <v>44300</v>
      </c>
      <c r="BI569" s="3" t="s">
        <v>189</v>
      </c>
      <c r="BJ569" s="3">
        <v>44450</v>
      </c>
      <c r="BK569" s="8">
        <f t="shared" si="336"/>
        <v>150</v>
      </c>
      <c r="BL569" s="8">
        <f t="shared" si="337"/>
        <v>5</v>
      </c>
      <c r="BM569" s="8">
        <f t="shared" si="338"/>
        <v>192</v>
      </c>
      <c r="BN569" s="9">
        <f t="shared" si="348"/>
        <v>6.4</v>
      </c>
      <c r="BO569" s="2">
        <v>285</v>
      </c>
      <c r="BP569" s="2">
        <v>46</v>
      </c>
      <c r="BQ569" s="2">
        <v>9</v>
      </c>
      <c r="BR569" s="2">
        <v>9.32</v>
      </c>
      <c r="BS569" s="2">
        <v>6</v>
      </c>
      <c r="BT569" s="2">
        <v>2</v>
      </c>
      <c r="BU569" s="2">
        <v>24</v>
      </c>
      <c r="BV569" s="2">
        <v>22.5</v>
      </c>
      <c r="BW569" s="2">
        <v>22</v>
      </c>
      <c r="BX569" s="2">
        <v>23.2</v>
      </c>
      <c r="BY569" s="2">
        <v>24</v>
      </c>
      <c r="BZ569" s="2">
        <v>23.2</v>
      </c>
      <c r="CA569" s="2">
        <v>20</v>
      </c>
      <c r="CB569" s="2">
        <v>21.5</v>
      </c>
      <c r="CC569" s="2">
        <v>20.5</v>
      </c>
      <c r="CD569" s="2">
        <v>12</v>
      </c>
      <c r="CE569" s="2">
        <v>11.3</v>
      </c>
      <c r="CF569" s="2">
        <v>10.6</v>
      </c>
      <c r="CG569" s="2">
        <v>11</v>
      </c>
      <c r="CH569" s="2">
        <v>10.7</v>
      </c>
      <c r="CI569" s="2">
        <v>10.6</v>
      </c>
      <c r="CJ569" s="2">
        <v>11.6</v>
      </c>
      <c r="CK569" s="2">
        <v>10.8</v>
      </c>
      <c r="CL569" s="2">
        <v>11.2</v>
      </c>
      <c r="CM569" s="2">
        <v>10.199999999999999</v>
      </c>
      <c r="CN569" s="2">
        <v>8.1999999999999993</v>
      </c>
      <c r="CO569" s="2">
        <v>155</v>
      </c>
      <c r="CP569" s="2">
        <v>150</v>
      </c>
      <c r="CQ569" s="2">
        <v>150</v>
      </c>
      <c r="CR569" s="2">
        <v>150</v>
      </c>
      <c r="CS569" s="2">
        <v>155</v>
      </c>
      <c r="CT569" s="2">
        <v>160</v>
      </c>
      <c r="CU569" s="2">
        <v>130</v>
      </c>
      <c r="CV569" s="2">
        <v>145</v>
      </c>
      <c r="CW569" s="2">
        <v>125</v>
      </c>
      <c r="CX569" s="2">
        <v>45</v>
      </c>
      <c r="CY569" s="2" t="s">
        <v>123</v>
      </c>
      <c r="CZ569" s="2" t="s">
        <v>94</v>
      </c>
      <c r="DA569" s="2" t="s">
        <v>12</v>
      </c>
      <c r="DB569" s="3">
        <v>44523</v>
      </c>
      <c r="DC569" s="3" t="s">
        <v>192</v>
      </c>
      <c r="DD569" s="3">
        <v>44661</v>
      </c>
      <c r="DE569" s="8">
        <f t="shared" si="373"/>
        <v>138</v>
      </c>
      <c r="DF569" s="8">
        <f t="shared" si="374"/>
        <v>4.5999999999999996</v>
      </c>
      <c r="DG569" s="8">
        <f t="shared" si="375"/>
        <v>211</v>
      </c>
      <c r="DH569" s="9">
        <f t="shared" si="376"/>
        <v>7.0333333333333332</v>
      </c>
      <c r="DI569" s="2">
        <v>325</v>
      </c>
      <c r="DJ569" s="2">
        <v>47.8</v>
      </c>
      <c r="DK569" s="2">
        <v>8</v>
      </c>
      <c r="DL569" s="2">
        <v>10.535</v>
      </c>
      <c r="DM569" s="2">
        <v>7</v>
      </c>
      <c r="DN569" s="2">
        <v>2</v>
      </c>
      <c r="DO569" s="2">
        <v>20.7</v>
      </c>
      <c r="DP569" s="2">
        <v>20.5</v>
      </c>
      <c r="DQ569" s="2">
        <v>21.3</v>
      </c>
      <c r="DR569" s="2">
        <v>21</v>
      </c>
      <c r="DS569" s="2">
        <v>19</v>
      </c>
      <c r="DT569" s="2">
        <v>18</v>
      </c>
      <c r="DU569" s="2">
        <v>20</v>
      </c>
      <c r="DV569" s="2">
        <v>18</v>
      </c>
      <c r="DW569" s="2">
        <v>16.5</v>
      </c>
      <c r="DX569" s="2">
        <v>15.7</v>
      </c>
      <c r="DY569" s="2">
        <v>10.8</v>
      </c>
      <c r="DZ569" s="2">
        <v>11.3</v>
      </c>
      <c r="EA569" s="2">
        <v>10.8</v>
      </c>
      <c r="EB569" s="2">
        <v>11.6</v>
      </c>
      <c r="EC569" s="2">
        <v>10.5</v>
      </c>
      <c r="ED569" s="2">
        <v>10.4</v>
      </c>
      <c r="EE569" s="2">
        <v>9.6</v>
      </c>
      <c r="EF569" s="2">
        <v>10.6</v>
      </c>
      <c r="EG569" s="2">
        <v>10.3</v>
      </c>
      <c r="EH569" s="2">
        <v>9.6999999999999993</v>
      </c>
      <c r="EI569" s="2">
        <v>110</v>
      </c>
      <c r="EJ569" s="2">
        <v>110</v>
      </c>
      <c r="EK569" s="2">
        <v>115</v>
      </c>
      <c r="EL569" s="2">
        <v>120</v>
      </c>
      <c r="EM569" s="2">
        <v>100</v>
      </c>
      <c r="EN569" s="2">
        <v>90</v>
      </c>
      <c r="EO569" s="2">
        <v>85</v>
      </c>
      <c r="EP569" s="2">
        <v>90</v>
      </c>
      <c r="EQ569" s="2">
        <v>80</v>
      </c>
      <c r="ER569" s="2">
        <v>60</v>
      </c>
      <c r="ES569" s="2">
        <v>1</v>
      </c>
      <c r="ET569" s="2" t="s">
        <v>94</v>
      </c>
      <c r="EU569" s="2" t="s">
        <v>18</v>
      </c>
    </row>
    <row r="570" spans="1:151" x14ac:dyDescent="0.3">
      <c r="A570" s="2">
        <v>569</v>
      </c>
      <c r="B570" s="2">
        <v>3</v>
      </c>
      <c r="C570" s="2">
        <v>2</v>
      </c>
      <c r="D570" s="2">
        <v>16</v>
      </c>
      <c r="E570" s="2" t="s">
        <v>51</v>
      </c>
      <c r="F570" s="2" t="s">
        <v>17</v>
      </c>
      <c r="G570" s="2" t="s">
        <v>15</v>
      </c>
      <c r="H570" s="2">
        <v>1</v>
      </c>
      <c r="J570" s="3">
        <v>43688</v>
      </c>
      <c r="K570" s="3">
        <v>44126</v>
      </c>
      <c r="L570" s="3" t="s">
        <v>191</v>
      </c>
      <c r="M570" s="7">
        <f t="shared" si="377"/>
        <v>438</v>
      </c>
      <c r="N570" s="7">
        <f t="shared" si="332"/>
        <v>14.6</v>
      </c>
      <c r="O570" s="3">
        <v>44319</v>
      </c>
      <c r="P570" s="7">
        <f t="shared" si="378"/>
        <v>193</v>
      </c>
      <c r="Q570" s="7">
        <f t="shared" si="333"/>
        <v>6.4333333333333336</v>
      </c>
      <c r="R570" s="2">
        <v>11</v>
      </c>
      <c r="S570" s="2">
        <v>315</v>
      </c>
      <c r="T570" s="2">
        <v>43.6</v>
      </c>
      <c r="U570" s="2">
        <v>16</v>
      </c>
      <c r="V570" s="2">
        <v>12</v>
      </c>
      <c r="W570" s="2">
        <v>6</v>
      </c>
      <c r="X570" s="2">
        <v>2</v>
      </c>
      <c r="Y570" s="2">
        <v>25</v>
      </c>
      <c r="Z570" s="2">
        <v>22</v>
      </c>
      <c r="AA570" s="2">
        <v>26</v>
      </c>
      <c r="AB570" s="2">
        <v>24.6</v>
      </c>
      <c r="AC570" s="2">
        <v>27</v>
      </c>
      <c r="AD570" s="2">
        <v>21.5</v>
      </c>
      <c r="AE570" s="2">
        <v>24.4</v>
      </c>
      <c r="AF570" s="2">
        <v>20.2</v>
      </c>
      <c r="AG570" s="2">
        <v>24.3</v>
      </c>
      <c r="AH570" s="2">
        <v>21</v>
      </c>
      <c r="AI570" s="2">
        <v>11.4</v>
      </c>
      <c r="AJ570" s="2">
        <v>11</v>
      </c>
      <c r="AK570" s="2">
        <v>11.6</v>
      </c>
      <c r="AL570" s="2">
        <v>12</v>
      </c>
      <c r="AM570" s="2">
        <v>12.4</v>
      </c>
      <c r="AN570" s="2">
        <v>11</v>
      </c>
      <c r="AO570" s="2">
        <v>11.4</v>
      </c>
      <c r="AP570" s="2">
        <v>10.6</v>
      </c>
      <c r="AQ570" s="2">
        <v>11.6</v>
      </c>
      <c r="AR570" s="2">
        <v>11.3</v>
      </c>
      <c r="AS570" s="2">
        <f t="shared" si="334"/>
        <v>11.43</v>
      </c>
      <c r="AT570" s="2">
        <f t="shared" si="335"/>
        <v>3.6401273885350318</v>
      </c>
      <c r="AU570" s="2">
        <v>156</v>
      </c>
      <c r="AV570" s="2">
        <v>128</v>
      </c>
      <c r="AW570" s="2">
        <v>157</v>
      </c>
      <c r="AX570" s="2">
        <v>160</v>
      </c>
      <c r="AY570" s="2">
        <v>177</v>
      </c>
      <c r="AZ570" s="2">
        <v>120</v>
      </c>
      <c r="BA570" s="2">
        <v>153</v>
      </c>
      <c r="BB570" s="2">
        <v>101</v>
      </c>
      <c r="BC570" s="2">
        <v>157</v>
      </c>
      <c r="BD570" s="2">
        <v>131</v>
      </c>
      <c r="BE570" s="2">
        <v>1</v>
      </c>
      <c r="BF570" s="2" t="s">
        <v>94</v>
      </c>
      <c r="BG570" s="2" t="s">
        <v>11</v>
      </c>
      <c r="BH570" s="3">
        <v>44322</v>
      </c>
      <c r="BI570" s="3" t="s">
        <v>189</v>
      </c>
      <c r="BJ570" s="3">
        <v>44480</v>
      </c>
      <c r="BK570" s="8">
        <f t="shared" si="336"/>
        <v>158</v>
      </c>
      <c r="BL570" s="8">
        <f t="shared" si="337"/>
        <v>5.2666666666666666</v>
      </c>
      <c r="BM570" s="8">
        <f t="shared" si="338"/>
        <v>161</v>
      </c>
      <c r="BN570" s="9">
        <f t="shared" si="348"/>
        <v>5.3666666666666663</v>
      </c>
      <c r="BO570" s="2">
        <v>333</v>
      </c>
      <c r="BP570" s="2">
        <v>48.6</v>
      </c>
      <c r="BQ570" s="2">
        <v>4</v>
      </c>
      <c r="BR570" s="2">
        <v>18.184999999999999</v>
      </c>
      <c r="BS570" s="2">
        <v>8</v>
      </c>
      <c r="BT570" s="2">
        <v>2</v>
      </c>
      <c r="BU570" s="2">
        <v>29</v>
      </c>
      <c r="BV570" s="2">
        <v>28</v>
      </c>
      <c r="BW570" s="2">
        <v>29.3</v>
      </c>
      <c r="BX570" s="2">
        <v>27.5</v>
      </c>
      <c r="BY570" s="2">
        <v>27</v>
      </c>
      <c r="BZ570" s="2">
        <v>26.5</v>
      </c>
      <c r="CA570" s="2">
        <v>26.7</v>
      </c>
      <c r="CB570" s="2">
        <v>25.5</v>
      </c>
      <c r="CC570" s="2">
        <v>24.5</v>
      </c>
      <c r="CD570" s="2">
        <v>21.3</v>
      </c>
      <c r="CE570" s="2">
        <v>11.5</v>
      </c>
      <c r="CF570" s="2">
        <v>11</v>
      </c>
      <c r="CG570" s="2">
        <v>11.5</v>
      </c>
      <c r="CH570" s="2">
        <v>11.4</v>
      </c>
      <c r="CI570" s="2">
        <v>11.3</v>
      </c>
      <c r="CJ570" s="2">
        <v>11</v>
      </c>
      <c r="CK570" s="2">
        <v>10.7</v>
      </c>
      <c r="CL570" s="2">
        <v>11.4</v>
      </c>
      <c r="CM570" s="2">
        <v>10.6</v>
      </c>
      <c r="CN570" s="2">
        <v>10.8</v>
      </c>
      <c r="CO570" s="2">
        <v>195</v>
      </c>
      <c r="CP570" s="2">
        <v>190</v>
      </c>
      <c r="CQ570" s="2">
        <v>225</v>
      </c>
      <c r="CR570" s="2">
        <v>190</v>
      </c>
      <c r="CS570" s="2">
        <v>175</v>
      </c>
      <c r="CT570" s="2">
        <v>170</v>
      </c>
      <c r="CU570" s="2">
        <v>170</v>
      </c>
      <c r="CV570" s="2">
        <v>165</v>
      </c>
      <c r="CW570" s="2">
        <v>155</v>
      </c>
      <c r="CX570" s="2">
        <v>130</v>
      </c>
      <c r="CY570" s="2" t="s">
        <v>123</v>
      </c>
      <c r="CZ570" s="2" t="s">
        <v>94</v>
      </c>
      <c r="DA570" s="2" t="s">
        <v>12</v>
      </c>
      <c r="DB570" s="3">
        <v>44417</v>
      </c>
      <c r="DC570" s="3" t="s">
        <v>190</v>
      </c>
      <c r="DD570" s="3">
        <v>44562</v>
      </c>
      <c r="DE570" s="8">
        <f t="shared" si="373"/>
        <v>145</v>
      </c>
      <c r="DF570" s="8">
        <f t="shared" si="374"/>
        <v>4.833333333333333</v>
      </c>
      <c r="DG570" s="8">
        <f t="shared" si="375"/>
        <v>82</v>
      </c>
      <c r="DH570" s="9">
        <f t="shared" si="376"/>
        <v>2.7333333333333334</v>
      </c>
      <c r="DI570" s="2">
        <v>345</v>
      </c>
      <c r="DJ570" s="2">
        <v>50</v>
      </c>
      <c r="DK570" s="2">
        <v>7</v>
      </c>
      <c r="DL570" s="2">
        <v>13.295</v>
      </c>
      <c r="DM570" s="2">
        <v>8</v>
      </c>
      <c r="DN570" s="2">
        <v>2</v>
      </c>
      <c r="DO570" s="2">
        <v>27</v>
      </c>
      <c r="DP570" s="2">
        <v>25</v>
      </c>
      <c r="DQ570" s="2">
        <v>24.7</v>
      </c>
      <c r="DR570" s="2">
        <v>23</v>
      </c>
      <c r="DS570" s="2">
        <v>24</v>
      </c>
      <c r="DT570" s="2">
        <v>23.5</v>
      </c>
      <c r="DU570" s="2">
        <v>23.8</v>
      </c>
      <c r="DV570" s="2">
        <v>19.5</v>
      </c>
      <c r="DW570" s="2">
        <v>19.5</v>
      </c>
      <c r="DX570" s="2">
        <v>18.8</v>
      </c>
      <c r="DY570" s="2">
        <v>12.5</v>
      </c>
      <c r="DZ570" s="2">
        <v>12</v>
      </c>
      <c r="EA570" s="2">
        <v>12.8</v>
      </c>
      <c r="EB570" s="2">
        <v>11.5</v>
      </c>
      <c r="EC570" s="2">
        <v>12</v>
      </c>
      <c r="ED570" s="2">
        <v>11.5</v>
      </c>
      <c r="EE570" s="2">
        <v>11.8</v>
      </c>
      <c r="EF570" s="2">
        <v>11.2</v>
      </c>
      <c r="EG570" s="2">
        <v>11.5</v>
      </c>
      <c r="EH570" s="2">
        <v>10.5</v>
      </c>
      <c r="EI570" s="2">
        <v>160</v>
      </c>
      <c r="EJ570" s="2">
        <v>155</v>
      </c>
      <c r="EK570" s="2">
        <v>155</v>
      </c>
      <c r="EL570" s="2">
        <v>135</v>
      </c>
      <c r="EM570" s="2">
        <v>145</v>
      </c>
      <c r="EN570" s="2">
        <v>135</v>
      </c>
      <c r="EO570" s="2">
        <v>140</v>
      </c>
      <c r="EP570" s="2">
        <v>115</v>
      </c>
      <c r="EQ570" s="2">
        <v>120</v>
      </c>
      <c r="ER570" s="2">
        <v>90</v>
      </c>
      <c r="ES570" s="2">
        <v>1</v>
      </c>
      <c r="ET570" s="2" t="s">
        <v>94</v>
      </c>
      <c r="EU570" s="2" t="s">
        <v>18</v>
      </c>
    </row>
    <row r="571" spans="1:151" x14ac:dyDescent="0.3">
      <c r="A571" s="2">
        <v>570</v>
      </c>
      <c r="B571" s="2">
        <v>3</v>
      </c>
      <c r="C571" s="2">
        <v>3</v>
      </c>
      <c r="D571" s="2">
        <v>16</v>
      </c>
      <c r="E571" s="2" t="s">
        <v>51</v>
      </c>
      <c r="F571" s="2" t="s">
        <v>17</v>
      </c>
      <c r="G571" s="2" t="s">
        <v>15</v>
      </c>
      <c r="H571" s="2">
        <v>1</v>
      </c>
      <c r="J571" s="3">
        <v>43688</v>
      </c>
      <c r="K571" s="3">
        <v>44039</v>
      </c>
      <c r="L571" s="3" t="s">
        <v>190</v>
      </c>
      <c r="M571" s="7">
        <f t="shared" si="377"/>
        <v>351</v>
      </c>
      <c r="N571" s="7">
        <f t="shared" si="332"/>
        <v>11.7</v>
      </c>
      <c r="O571" s="3">
        <v>44116</v>
      </c>
      <c r="P571" s="7">
        <f t="shared" si="378"/>
        <v>77</v>
      </c>
      <c r="Q571" s="7">
        <f t="shared" si="333"/>
        <v>2.5666666666666669</v>
      </c>
      <c r="R571" s="2">
        <v>12</v>
      </c>
      <c r="S571" s="2">
        <v>276</v>
      </c>
      <c r="T571" s="2">
        <v>44.5</v>
      </c>
      <c r="U571" s="2">
        <v>13</v>
      </c>
      <c r="V571" s="2">
        <v>28</v>
      </c>
      <c r="W571" s="2">
        <v>8</v>
      </c>
      <c r="X571" s="2">
        <v>1</v>
      </c>
      <c r="Y571" s="2">
        <v>25.4</v>
      </c>
      <c r="Z571" s="2">
        <v>32.799999999999997</v>
      </c>
      <c r="AA571" s="2">
        <v>27.3</v>
      </c>
      <c r="AB571" s="2">
        <v>23.6</v>
      </c>
      <c r="AC571" s="2">
        <v>24.5</v>
      </c>
      <c r="AD571" s="2">
        <v>28.4</v>
      </c>
      <c r="AE571" s="2">
        <v>16</v>
      </c>
      <c r="AF571" s="2">
        <v>29</v>
      </c>
      <c r="AG571" s="2">
        <v>30.4</v>
      </c>
      <c r="AH571" s="2">
        <v>24.3</v>
      </c>
      <c r="AI571" s="2">
        <v>11.2</v>
      </c>
      <c r="AJ571" s="2">
        <v>11.5</v>
      </c>
      <c r="AK571" s="2">
        <v>11.4</v>
      </c>
      <c r="AL571" s="2">
        <v>10.5</v>
      </c>
      <c r="AM571" s="2">
        <v>11.5</v>
      </c>
      <c r="AN571" s="2">
        <v>11.4</v>
      </c>
      <c r="AO571" s="2">
        <v>8.5</v>
      </c>
      <c r="AP571" s="2">
        <v>11.4</v>
      </c>
      <c r="AQ571" s="2">
        <v>12.4</v>
      </c>
      <c r="AR571" s="2">
        <v>10.4</v>
      </c>
      <c r="AS571" s="2">
        <f t="shared" si="334"/>
        <v>11.020000000000001</v>
      </c>
      <c r="AT571" s="2">
        <f t="shared" si="335"/>
        <v>3.5095541401273889</v>
      </c>
      <c r="AU571" s="2">
        <v>133</v>
      </c>
      <c r="AV571" s="2">
        <v>177</v>
      </c>
      <c r="AW571" s="2">
        <v>158</v>
      </c>
      <c r="AX571" s="2">
        <v>150</v>
      </c>
      <c r="AY571" s="2">
        <v>185</v>
      </c>
      <c r="AZ571" s="2">
        <v>181</v>
      </c>
      <c r="BA571" s="2">
        <v>152</v>
      </c>
      <c r="BB571" s="2">
        <v>175</v>
      </c>
      <c r="BC571" s="2">
        <v>191</v>
      </c>
      <c r="BD571" s="2">
        <v>119</v>
      </c>
      <c r="BE571" s="2">
        <v>1</v>
      </c>
      <c r="BF571" s="2" t="s">
        <v>94</v>
      </c>
      <c r="BG571" s="2" t="s">
        <v>11</v>
      </c>
      <c r="BH571" s="3">
        <v>44187</v>
      </c>
      <c r="BI571" s="3" t="s">
        <v>192</v>
      </c>
      <c r="BJ571" s="3">
        <v>44363</v>
      </c>
      <c r="BK571" s="8">
        <f t="shared" si="336"/>
        <v>176</v>
      </c>
      <c r="BL571" s="8">
        <f t="shared" si="337"/>
        <v>5.8666666666666663</v>
      </c>
      <c r="BM571" s="8">
        <f t="shared" si="338"/>
        <v>247</v>
      </c>
      <c r="BN571" s="9">
        <f t="shared" si="348"/>
        <v>8.2333333333333325</v>
      </c>
      <c r="BO571" s="2">
        <v>334</v>
      </c>
      <c r="BP571" s="2">
        <v>42.3</v>
      </c>
      <c r="BQ571" s="2">
        <v>17</v>
      </c>
      <c r="BR571" s="2">
        <v>16.73</v>
      </c>
      <c r="BS571" s="2">
        <v>9</v>
      </c>
      <c r="BT571" s="2">
        <v>2</v>
      </c>
      <c r="BU571" s="2">
        <v>25</v>
      </c>
      <c r="BV571" s="2">
        <v>21.3</v>
      </c>
      <c r="BW571" s="2">
        <v>24.7</v>
      </c>
      <c r="BX571" s="2">
        <v>23.7</v>
      </c>
      <c r="BY571" s="2">
        <v>19.5</v>
      </c>
      <c r="BZ571" s="2">
        <v>23</v>
      </c>
      <c r="CA571" s="2">
        <v>21.3</v>
      </c>
      <c r="CB571" s="2">
        <v>20.3</v>
      </c>
      <c r="CC571" s="2">
        <v>26</v>
      </c>
      <c r="CD571" s="2">
        <v>20.2</v>
      </c>
      <c r="CE571" s="2">
        <v>11.8</v>
      </c>
      <c r="CF571" s="2">
        <v>11.4</v>
      </c>
      <c r="CG571" s="2">
        <v>11.2</v>
      </c>
      <c r="CH571" s="2">
        <v>11.8</v>
      </c>
      <c r="CI571" s="2">
        <v>10</v>
      </c>
      <c r="CJ571" s="2">
        <v>11.5</v>
      </c>
      <c r="CK571" s="2">
        <v>11.4</v>
      </c>
      <c r="CL571" s="2">
        <v>11.5</v>
      </c>
      <c r="CM571" s="2">
        <v>12.2</v>
      </c>
      <c r="CN571" s="2">
        <v>11.6</v>
      </c>
      <c r="CO571" s="2">
        <v>175</v>
      </c>
      <c r="CP571" s="2">
        <v>135</v>
      </c>
      <c r="CQ571" s="2">
        <v>155</v>
      </c>
      <c r="CR571" s="2">
        <v>170</v>
      </c>
      <c r="CS571" s="2">
        <v>100</v>
      </c>
      <c r="CT571" s="2">
        <v>150</v>
      </c>
      <c r="CU571" s="2">
        <v>125</v>
      </c>
      <c r="CV571" s="2">
        <v>140</v>
      </c>
      <c r="CW571" s="2">
        <v>180</v>
      </c>
      <c r="CX571" s="2">
        <v>130</v>
      </c>
      <c r="CY571" s="2" t="s">
        <v>128</v>
      </c>
      <c r="CZ571" s="2" t="s">
        <v>94</v>
      </c>
      <c r="DA571" s="2" t="s">
        <v>12</v>
      </c>
    </row>
    <row r="572" spans="1:151" x14ac:dyDescent="0.3">
      <c r="A572" s="2">
        <v>571</v>
      </c>
      <c r="B572" s="2">
        <v>3</v>
      </c>
      <c r="C572" s="2">
        <v>1</v>
      </c>
      <c r="D572" s="2">
        <v>16</v>
      </c>
      <c r="E572" s="2" t="s">
        <v>39</v>
      </c>
      <c r="F572" s="2" t="s">
        <v>17</v>
      </c>
      <c r="G572" s="2" t="s">
        <v>15</v>
      </c>
      <c r="H572" s="2">
        <v>1</v>
      </c>
      <c r="J572" s="3">
        <v>43688</v>
      </c>
      <c r="K572" s="3">
        <v>44002</v>
      </c>
      <c r="L572" s="3" t="s">
        <v>190</v>
      </c>
      <c r="M572" s="7">
        <f t="shared" si="377"/>
        <v>314</v>
      </c>
      <c r="N572" s="7">
        <f t="shared" si="332"/>
        <v>10.466666666666667</v>
      </c>
      <c r="O572" s="3">
        <v>44363</v>
      </c>
      <c r="P572" s="7">
        <f t="shared" si="378"/>
        <v>361</v>
      </c>
      <c r="Q572" s="7">
        <f t="shared" si="333"/>
        <v>12.033333333333333</v>
      </c>
      <c r="R572" s="2">
        <v>7</v>
      </c>
      <c r="S572" s="2">
        <v>317</v>
      </c>
      <c r="T572" s="2">
        <v>51.6</v>
      </c>
      <c r="U572" s="2">
        <v>19</v>
      </c>
      <c r="V572" s="2">
        <v>18.324999999999999</v>
      </c>
      <c r="W572" s="2">
        <v>9</v>
      </c>
      <c r="X572" s="2">
        <v>2</v>
      </c>
      <c r="Y572" s="2">
        <v>20.2</v>
      </c>
      <c r="Z572" s="2">
        <v>19.5</v>
      </c>
      <c r="AA572" s="2">
        <v>18.399999999999999</v>
      </c>
      <c r="AB572" s="2">
        <v>20.2</v>
      </c>
      <c r="AC572" s="2">
        <v>18</v>
      </c>
      <c r="AD572" s="2">
        <v>19</v>
      </c>
      <c r="AE572" s="2">
        <v>20</v>
      </c>
      <c r="AF572" s="2">
        <v>17</v>
      </c>
      <c r="AG572" s="2">
        <v>20</v>
      </c>
      <c r="AH572" s="2">
        <v>17</v>
      </c>
      <c r="AI572" s="2">
        <v>11.4</v>
      </c>
      <c r="AJ572" s="2">
        <v>10.6</v>
      </c>
      <c r="AK572" s="2">
        <v>10.3</v>
      </c>
      <c r="AL572" s="2">
        <v>10.8</v>
      </c>
      <c r="AM572" s="2">
        <v>10.199999999999999</v>
      </c>
      <c r="AN572" s="2">
        <v>10.5</v>
      </c>
      <c r="AO572" s="2">
        <v>11</v>
      </c>
      <c r="AP572" s="2">
        <v>11</v>
      </c>
      <c r="AQ572" s="2">
        <v>10.5</v>
      </c>
      <c r="AR572" s="2">
        <v>10.4</v>
      </c>
      <c r="AS572" s="2">
        <f t="shared" si="334"/>
        <v>10.67</v>
      </c>
      <c r="AT572" s="2">
        <f t="shared" si="335"/>
        <v>3.3980891719745223</v>
      </c>
      <c r="AU572" s="2">
        <v>115</v>
      </c>
      <c r="AV572" s="2">
        <v>105</v>
      </c>
      <c r="AW572" s="2">
        <v>93</v>
      </c>
      <c r="AX572" s="2">
        <v>110</v>
      </c>
      <c r="AY572" s="2">
        <v>85</v>
      </c>
      <c r="AZ572" s="2">
        <v>95</v>
      </c>
      <c r="BA572" s="2">
        <v>105</v>
      </c>
      <c r="BB572" s="2">
        <v>85</v>
      </c>
      <c r="BC572" s="2">
        <v>105</v>
      </c>
      <c r="BD572" s="2">
        <v>80</v>
      </c>
      <c r="BE572" s="2" t="s">
        <v>126</v>
      </c>
      <c r="BF572" s="2" t="s">
        <v>94</v>
      </c>
      <c r="BG572" s="2" t="s">
        <v>11</v>
      </c>
      <c r="BH572" s="3">
        <v>44300</v>
      </c>
      <c r="BI572" s="3" t="s">
        <v>189</v>
      </c>
      <c r="BJ572" s="3">
        <v>44547</v>
      </c>
      <c r="BK572" s="8">
        <f t="shared" si="336"/>
        <v>247</v>
      </c>
      <c r="BL572" s="8">
        <f t="shared" si="337"/>
        <v>8.2333333333333325</v>
      </c>
      <c r="BM572" s="8">
        <f t="shared" si="338"/>
        <v>184</v>
      </c>
      <c r="BN572" s="9">
        <f t="shared" si="348"/>
        <v>6.1333333333333337</v>
      </c>
      <c r="BO572" s="2">
        <v>364</v>
      </c>
      <c r="BP572" s="2">
        <v>56.4</v>
      </c>
      <c r="BQ572" s="2">
        <v>3</v>
      </c>
      <c r="BR572" s="2">
        <v>23.27</v>
      </c>
      <c r="BS572" s="2">
        <v>10</v>
      </c>
      <c r="BT572" s="2">
        <v>2</v>
      </c>
      <c r="BU572" s="2">
        <v>19.600000000000001</v>
      </c>
      <c r="BV572" s="2">
        <v>20</v>
      </c>
      <c r="BW572" s="2">
        <v>18.5</v>
      </c>
      <c r="BX572" s="2">
        <v>20</v>
      </c>
      <c r="BY572" s="2">
        <v>19</v>
      </c>
      <c r="BZ572" s="2">
        <v>18</v>
      </c>
      <c r="CA572" s="2">
        <v>18</v>
      </c>
      <c r="CB572" s="2">
        <v>17.2</v>
      </c>
      <c r="CC572" s="2">
        <v>18</v>
      </c>
      <c r="CD572" s="2">
        <v>16.399999999999999</v>
      </c>
      <c r="CE572" s="2">
        <v>10</v>
      </c>
      <c r="CF572" s="2">
        <v>10.5</v>
      </c>
      <c r="CG572" s="2">
        <v>10.8</v>
      </c>
      <c r="CH572" s="2">
        <v>10.5</v>
      </c>
      <c r="CI572" s="2">
        <v>9.6999999999999993</v>
      </c>
      <c r="CJ572" s="2">
        <v>10.199999999999999</v>
      </c>
      <c r="CK572" s="2">
        <v>10</v>
      </c>
      <c r="CL572" s="2">
        <v>10.4</v>
      </c>
      <c r="CM572" s="2">
        <v>10</v>
      </c>
      <c r="CN572" s="2">
        <v>10.199999999999999</v>
      </c>
      <c r="CO572" s="2">
        <v>90</v>
      </c>
      <c r="CP572" s="2">
        <v>105</v>
      </c>
      <c r="CQ572" s="2">
        <v>105</v>
      </c>
      <c r="CR572" s="2">
        <v>100</v>
      </c>
      <c r="CS572" s="2">
        <v>90</v>
      </c>
      <c r="CT572" s="2">
        <v>90</v>
      </c>
      <c r="CU572" s="2">
        <v>80</v>
      </c>
      <c r="CV572" s="2">
        <v>85</v>
      </c>
      <c r="CW572" s="2">
        <v>80</v>
      </c>
      <c r="CX572" s="2">
        <v>80</v>
      </c>
      <c r="CY572" s="2" t="s">
        <v>95</v>
      </c>
      <c r="CZ572" s="2" t="s">
        <v>94</v>
      </c>
      <c r="DA572" s="2" t="s">
        <v>12</v>
      </c>
    </row>
    <row r="573" spans="1:151" x14ac:dyDescent="0.3">
      <c r="A573" s="2">
        <v>572</v>
      </c>
      <c r="B573" s="2">
        <v>3</v>
      </c>
      <c r="C573" s="2">
        <v>2</v>
      </c>
      <c r="D573" s="2">
        <v>16</v>
      </c>
      <c r="E573" s="2" t="s">
        <v>39</v>
      </c>
      <c r="F573" s="2" t="s">
        <v>17</v>
      </c>
      <c r="G573" s="2" t="s">
        <v>15</v>
      </c>
      <c r="H573" s="2">
        <v>1</v>
      </c>
      <c r="J573" s="3">
        <v>43688</v>
      </c>
      <c r="K573" s="3">
        <v>44024</v>
      </c>
      <c r="L573" s="3" t="s">
        <v>190</v>
      </c>
      <c r="M573" s="7">
        <f t="shared" si="377"/>
        <v>336</v>
      </c>
      <c r="N573" s="7">
        <f t="shared" si="332"/>
        <v>11.2</v>
      </c>
      <c r="O573" s="3">
        <v>44287</v>
      </c>
      <c r="P573" s="7">
        <f t="shared" si="378"/>
        <v>263</v>
      </c>
      <c r="Q573" s="7">
        <f t="shared" si="333"/>
        <v>8.7666666666666675</v>
      </c>
      <c r="R573" s="2">
        <v>8</v>
      </c>
      <c r="S573" s="2">
        <v>287</v>
      </c>
      <c r="T573" s="2">
        <v>43.6</v>
      </c>
      <c r="U573" s="2">
        <v>14</v>
      </c>
      <c r="V573" s="2">
        <v>13</v>
      </c>
      <c r="W573" s="2">
        <v>7</v>
      </c>
      <c r="X573" s="2">
        <v>2</v>
      </c>
      <c r="Y573" s="2">
        <v>19</v>
      </c>
      <c r="Z573" s="2">
        <v>20.2</v>
      </c>
      <c r="AA573" s="2">
        <v>14.5</v>
      </c>
      <c r="AB573" s="2">
        <v>21.2</v>
      </c>
      <c r="AC573" s="2">
        <v>15.6</v>
      </c>
      <c r="AD573" s="2">
        <v>20.8</v>
      </c>
      <c r="AE573" s="2">
        <v>18</v>
      </c>
      <c r="AF573" s="2">
        <v>14.7</v>
      </c>
      <c r="AG573" s="2">
        <v>13</v>
      </c>
      <c r="AH573" s="2">
        <v>16.7</v>
      </c>
      <c r="AI573" s="2">
        <v>10.8</v>
      </c>
      <c r="AJ573" s="2">
        <v>11</v>
      </c>
      <c r="AK573" s="2">
        <v>10</v>
      </c>
      <c r="AL573" s="2">
        <v>10.199999999999999</v>
      </c>
      <c r="AM573" s="2">
        <v>10</v>
      </c>
      <c r="AN573" s="2">
        <v>11</v>
      </c>
      <c r="AO573" s="2">
        <v>10.5</v>
      </c>
      <c r="AP573" s="2">
        <v>10.7</v>
      </c>
      <c r="AQ573" s="2">
        <v>7.6</v>
      </c>
      <c r="AR573" s="2">
        <v>10.4</v>
      </c>
      <c r="AS573" s="2">
        <f t="shared" si="334"/>
        <v>10.220000000000001</v>
      </c>
      <c r="AT573" s="2">
        <f t="shared" si="335"/>
        <v>3.2547770700636942</v>
      </c>
      <c r="AU573" s="2">
        <v>105</v>
      </c>
      <c r="AV573" s="2">
        <v>108</v>
      </c>
      <c r="AW573" s="2">
        <v>64</v>
      </c>
      <c r="AX573" s="2">
        <v>110</v>
      </c>
      <c r="AY573" s="2">
        <v>68</v>
      </c>
      <c r="AZ573" s="2">
        <v>111</v>
      </c>
      <c r="BA573" s="2">
        <v>97</v>
      </c>
      <c r="BB573" s="2">
        <v>74</v>
      </c>
      <c r="BC573" s="2">
        <v>28</v>
      </c>
      <c r="BD573" s="2">
        <v>93</v>
      </c>
      <c r="BE573" s="2" t="s">
        <v>95</v>
      </c>
      <c r="BF573" s="2" t="s">
        <v>94</v>
      </c>
      <c r="BG573" s="2" t="s">
        <v>11</v>
      </c>
      <c r="BH573" s="3">
        <v>44342</v>
      </c>
      <c r="BI573" s="3" t="s">
        <v>189</v>
      </c>
      <c r="BJ573" s="3">
        <v>44477</v>
      </c>
      <c r="BK573" s="8">
        <f t="shared" si="336"/>
        <v>135</v>
      </c>
      <c r="BL573" s="8">
        <f t="shared" si="337"/>
        <v>4.5</v>
      </c>
      <c r="BM573" s="8">
        <f t="shared" si="338"/>
        <v>190</v>
      </c>
      <c r="BN573" s="9">
        <f t="shared" si="348"/>
        <v>6.333333333333333</v>
      </c>
      <c r="BO573" s="2">
        <v>236</v>
      </c>
      <c r="BP573" s="2">
        <v>32.799999999999997</v>
      </c>
      <c r="BQ573" s="2">
        <v>16</v>
      </c>
      <c r="BR573" s="2">
        <v>6.7649999999999997</v>
      </c>
      <c r="BS573" s="2">
        <v>8</v>
      </c>
      <c r="BT573" s="2">
        <v>2</v>
      </c>
      <c r="BU573" s="2">
        <v>14.4</v>
      </c>
      <c r="BV573" s="2">
        <v>14.5</v>
      </c>
      <c r="BW573" s="2">
        <v>13.8</v>
      </c>
      <c r="BX573" s="2">
        <v>13</v>
      </c>
      <c r="BY573" s="2">
        <v>15.2</v>
      </c>
      <c r="BZ573" s="2">
        <v>14.5</v>
      </c>
      <c r="CA573" s="2">
        <v>14.2</v>
      </c>
      <c r="CB573" s="2">
        <v>14.3</v>
      </c>
      <c r="CC573" s="2">
        <v>11.5</v>
      </c>
      <c r="CD573" s="2">
        <v>11.2</v>
      </c>
      <c r="CE573" s="2">
        <v>10</v>
      </c>
      <c r="CF573" s="2">
        <v>9.5</v>
      </c>
      <c r="CG573" s="2">
        <v>9.8000000000000007</v>
      </c>
      <c r="CH573" s="2">
        <v>9.5</v>
      </c>
      <c r="CI573" s="2">
        <v>9.3000000000000007</v>
      </c>
      <c r="CJ573" s="2">
        <v>9.5</v>
      </c>
      <c r="CK573" s="2">
        <v>9.3000000000000007</v>
      </c>
      <c r="CL573" s="2">
        <v>8.6999999999999993</v>
      </c>
      <c r="CM573" s="2">
        <v>9</v>
      </c>
      <c r="CN573" s="2">
        <v>6</v>
      </c>
      <c r="CO573" s="2">
        <v>75</v>
      </c>
      <c r="CP573" s="2">
        <v>70</v>
      </c>
      <c r="CQ573" s="2">
        <v>70</v>
      </c>
      <c r="CR573" s="2">
        <v>60</v>
      </c>
      <c r="CS573" s="2">
        <v>65</v>
      </c>
      <c r="CT573" s="2">
        <v>70</v>
      </c>
      <c r="CU573" s="2">
        <v>65</v>
      </c>
      <c r="CV573" s="2">
        <v>55</v>
      </c>
      <c r="CW573" s="2">
        <v>50</v>
      </c>
      <c r="CX573" s="2">
        <v>30</v>
      </c>
      <c r="CY573" s="2" t="s">
        <v>134</v>
      </c>
      <c r="CZ573" s="2" t="s">
        <v>94</v>
      </c>
      <c r="DA573" s="2" t="s">
        <v>12</v>
      </c>
      <c r="DB573" s="3">
        <v>44402</v>
      </c>
      <c r="DC573" s="3" t="s">
        <v>190</v>
      </c>
      <c r="DD573" s="3">
        <v>44616</v>
      </c>
      <c r="DE573" s="8">
        <f t="shared" si="373"/>
        <v>214</v>
      </c>
      <c r="DF573" s="8">
        <f t="shared" si="374"/>
        <v>7.1333333333333337</v>
      </c>
      <c r="DG573" s="8">
        <f t="shared" si="375"/>
        <v>139</v>
      </c>
      <c r="DH573" s="9">
        <f t="shared" si="376"/>
        <v>4.6333333333333337</v>
      </c>
    </row>
    <row r="574" spans="1:151" x14ac:dyDescent="0.3">
      <c r="A574" s="2">
        <v>573</v>
      </c>
      <c r="B574" s="2">
        <v>3</v>
      </c>
      <c r="C574" s="2">
        <v>3</v>
      </c>
      <c r="D574" s="2">
        <v>16</v>
      </c>
      <c r="E574" s="2" t="s">
        <v>39</v>
      </c>
      <c r="F574" s="2" t="s">
        <v>17</v>
      </c>
      <c r="G574" s="2" t="s">
        <v>15</v>
      </c>
      <c r="H574" s="2">
        <v>1</v>
      </c>
      <c r="J574" s="3">
        <v>43688</v>
      </c>
      <c r="K574" s="3">
        <v>44197</v>
      </c>
      <c r="L574" s="3" t="s">
        <v>188</v>
      </c>
      <c r="M574" s="7">
        <f t="shared" si="377"/>
        <v>509</v>
      </c>
      <c r="N574" s="7">
        <f t="shared" si="332"/>
        <v>16.966666666666665</v>
      </c>
      <c r="O574" s="3">
        <v>44235</v>
      </c>
      <c r="P574" s="7">
        <f t="shared" si="378"/>
        <v>38</v>
      </c>
      <c r="Q574" s="7">
        <f t="shared" si="333"/>
        <v>1.2666666666666666</v>
      </c>
      <c r="R574" s="2">
        <v>8</v>
      </c>
      <c r="S574" s="2">
        <v>229</v>
      </c>
      <c r="T574" s="2">
        <v>34.5</v>
      </c>
      <c r="U574" s="2">
        <v>17</v>
      </c>
      <c r="V574" s="2">
        <v>7.6050000000000004</v>
      </c>
      <c r="W574" s="2">
        <v>6</v>
      </c>
      <c r="X574" s="2">
        <v>2</v>
      </c>
      <c r="Y574" s="2">
        <v>17.5</v>
      </c>
      <c r="Z574" s="2">
        <v>17</v>
      </c>
      <c r="AA574" s="2">
        <v>17.3</v>
      </c>
      <c r="AB574" s="2">
        <v>14.6</v>
      </c>
      <c r="AC574" s="2">
        <v>17.5</v>
      </c>
      <c r="AD574" s="2">
        <v>15</v>
      </c>
      <c r="AE574" s="2">
        <v>16</v>
      </c>
      <c r="AF574" s="2">
        <v>15.5</v>
      </c>
      <c r="AG574" s="2">
        <v>18.5</v>
      </c>
      <c r="AH574" s="2">
        <v>15</v>
      </c>
      <c r="AI574" s="2">
        <v>11.4</v>
      </c>
      <c r="AJ574" s="2">
        <v>10.5</v>
      </c>
      <c r="AK574" s="2">
        <v>11</v>
      </c>
      <c r="AL574" s="2">
        <v>10.3</v>
      </c>
      <c r="AM574" s="2">
        <v>11.5</v>
      </c>
      <c r="AN574" s="2">
        <v>10.5</v>
      </c>
      <c r="AO574" s="2">
        <v>11.3</v>
      </c>
      <c r="AP574" s="2">
        <v>10.5</v>
      </c>
      <c r="AQ574" s="2">
        <v>10.9</v>
      </c>
      <c r="AR574" s="2">
        <v>11</v>
      </c>
      <c r="AS574" s="2">
        <f t="shared" si="334"/>
        <v>10.89</v>
      </c>
      <c r="AT574" s="2">
        <f t="shared" si="335"/>
        <v>3.4681528662420384</v>
      </c>
      <c r="AU574" s="2">
        <v>85</v>
      </c>
      <c r="AV574" s="2">
        <v>70</v>
      </c>
      <c r="AW574" s="2">
        <v>75</v>
      </c>
      <c r="AX574" s="2">
        <v>80</v>
      </c>
      <c r="AY574" s="2">
        <v>85</v>
      </c>
      <c r="AZ574" s="2">
        <v>80</v>
      </c>
      <c r="BA574" s="2">
        <v>85</v>
      </c>
      <c r="BB574" s="2">
        <v>75</v>
      </c>
      <c r="BC574" s="2">
        <v>85</v>
      </c>
      <c r="BD574" s="2">
        <v>75</v>
      </c>
      <c r="BE574" s="2" t="s">
        <v>123</v>
      </c>
      <c r="BF574" s="2" t="s">
        <v>94</v>
      </c>
      <c r="BG574" s="2" t="s">
        <v>11</v>
      </c>
      <c r="BH574" s="3"/>
    </row>
    <row r="575" spans="1:151" x14ac:dyDescent="0.3">
      <c r="A575" s="2">
        <v>574</v>
      </c>
      <c r="B575" s="2">
        <v>3</v>
      </c>
      <c r="C575" s="2">
        <v>1</v>
      </c>
      <c r="D575" s="2">
        <v>16</v>
      </c>
      <c r="E575" s="2" t="s">
        <v>32</v>
      </c>
      <c r="F575" s="2" t="s">
        <v>33</v>
      </c>
      <c r="I575" s="2">
        <v>1</v>
      </c>
      <c r="J575" s="3">
        <v>43656</v>
      </c>
      <c r="K575" s="3">
        <v>44096</v>
      </c>
      <c r="L575" s="3" t="s">
        <v>191</v>
      </c>
      <c r="M575" s="7">
        <f t="shared" si="377"/>
        <v>440</v>
      </c>
      <c r="N575" s="7">
        <f t="shared" si="332"/>
        <v>14.666666666666666</v>
      </c>
      <c r="O575" s="3">
        <v>44215</v>
      </c>
      <c r="P575" s="7">
        <f t="shared" si="378"/>
        <v>119</v>
      </c>
      <c r="Q575" s="7">
        <f t="shared" si="333"/>
        <v>3.9666666666666668</v>
      </c>
      <c r="R575" s="2">
        <v>10</v>
      </c>
      <c r="S575" s="2">
        <v>336</v>
      </c>
      <c r="T575" s="2">
        <v>49.8</v>
      </c>
      <c r="U575" s="2">
        <v>10</v>
      </c>
      <c r="V575" s="2">
        <v>25</v>
      </c>
      <c r="W575" s="2">
        <v>9</v>
      </c>
      <c r="X575" s="2">
        <v>2</v>
      </c>
      <c r="Y575" s="2">
        <v>27</v>
      </c>
      <c r="Z575" s="2">
        <v>28</v>
      </c>
      <c r="AA575" s="2">
        <v>25</v>
      </c>
      <c r="AB575" s="2">
        <v>24.6</v>
      </c>
      <c r="AC575" s="2">
        <v>26</v>
      </c>
      <c r="AD575" s="2">
        <v>23</v>
      </c>
      <c r="AE575" s="2">
        <v>23</v>
      </c>
      <c r="AF575" s="2">
        <v>22.7</v>
      </c>
      <c r="AG575" s="2">
        <v>20</v>
      </c>
      <c r="AH575" s="2">
        <v>21.5</v>
      </c>
      <c r="AI575" s="2">
        <v>13.1</v>
      </c>
      <c r="AJ575" s="2">
        <v>12.6</v>
      </c>
      <c r="AK575" s="2">
        <v>13.3</v>
      </c>
      <c r="AL575" s="2">
        <v>12.9</v>
      </c>
      <c r="AM575" s="2">
        <v>13</v>
      </c>
      <c r="AN575" s="2">
        <v>13.1</v>
      </c>
      <c r="AO575" s="2">
        <v>12.6</v>
      </c>
      <c r="AP575" s="2">
        <v>12.4</v>
      </c>
      <c r="AQ575" s="2">
        <v>12.5</v>
      </c>
      <c r="AR575" s="2">
        <v>12.1</v>
      </c>
      <c r="AS575" s="2">
        <f t="shared" si="334"/>
        <v>12.76</v>
      </c>
      <c r="AT575" s="2">
        <f t="shared" si="335"/>
        <v>4.0636942675159231</v>
      </c>
      <c r="AU575" s="2">
        <v>213</v>
      </c>
      <c r="AV575" s="2">
        <v>205</v>
      </c>
      <c r="AW575" s="2">
        <v>174</v>
      </c>
      <c r="AX575" s="2">
        <v>192</v>
      </c>
      <c r="AY575" s="2">
        <v>208</v>
      </c>
      <c r="AZ575" s="2">
        <v>184</v>
      </c>
      <c r="BA575" s="2">
        <v>162</v>
      </c>
      <c r="BB575" s="2">
        <v>155</v>
      </c>
      <c r="BC575" s="2">
        <v>139</v>
      </c>
      <c r="BD575" s="2">
        <v>134</v>
      </c>
      <c r="BE575" s="2">
        <v>1</v>
      </c>
      <c r="BF575" s="2" t="s">
        <v>94</v>
      </c>
      <c r="BG575" s="2" t="s">
        <v>11</v>
      </c>
      <c r="BH575" s="3">
        <v>44243</v>
      </c>
      <c r="BI575" s="3" t="s">
        <v>188</v>
      </c>
      <c r="BJ575" s="3">
        <v>44385</v>
      </c>
      <c r="BK575" s="8">
        <f t="shared" si="336"/>
        <v>142</v>
      </c>
      <c r="BL575" s="8">
        <f t="shared" si="337"/>
        <v>4.7333333333333334</v>
      </c>
      <c r="BM575" s="8">
        <f t="shared" si="338"/>
        <v>170</v>
      </c>
      <c r="BN575" s="9">
        <f t="shared" si="348"/>
        <v>5.666666666666667</v>
      </c>
      <c r="BO575" s="2">
        <v>334</v>
      </c>
      <c r="BP575" s="2">
        <v>61</v>
      </c>
      <c r="BQ575" s="2">
        <v>16</v>
      </c>
      <c r="BR575" s="2">
        <v>30</v>
      </c>
      <c r="BS575" s="2">
        <v>11</v>
      </c>
      <c r="BT575" s="2">
        <v>2</v>
      </c>
      <c r="BU575" s="2">
        <v>22</v>
      </c>
      <c r="BV575" s="2">
        <v>26</v>
      </c>
      <c r="BW575" s="2">
        <v>23</v>
      </c>
      <c r="BX575" s="2">
        <v>23</v>
      </c>
      <c r="BY575" s="2">
        <v>24.5</v>
      </c>
      <c r="BZ575" s="2">
        <v>25.4</v>
      </c>
      <c r="CA575" s="2">
        <v>24.5</v>
      </c>
      <c r="CB575" s="2">
        <v>27.5</v>
      </c>
      <c r="CC575" s="2">
        <v>27.3</v>
      </c>
      <c r="CD575" s="2">
        <v>27</v>
      </c>
      <c r="CE575" s="2">
        <v>12</v>
      </c>
      <c r="CF575" s="2">
        <v>12.5</v>
      </c>
      <c r="CG575" s="2">
        <v>12.8</v>
      </c>
      <c r="CH575" s="2">
        <v>12.9</v>
      </c>
      <c r="CI575" s="2">
        <v>13.3</v>
      </c>
      <c r="CJ575" s="2">
        <v>13.4</v>
      </c>
      <c r="CK575" s="2">
        <v>13.6</v>
      </c>
      <c r="CL575" s="2">
        <v>12.8</v>
      </c>
      <c r="CM575" s="2">
        <v>13.8</v>
      </c>
      <c r="CN575" s="2">
        <v>12.8</v>
      </c>
      <c r="CO575" s="2">
        <v>16.5</v>
      </c>
      <c r="CP575" s="2">
        <v>19</v>
      </c>
      <c r="CQ575" s="2">
        <v>17</v>
      </c>
      <c r="CR575" s="2">
        <v>18.5</v>
      </c>
      <c r="CS575" s="2">
        <v>20</v>
      </c>
      <c r="CT575" s="2">
        <v>18</v>
      </c>
      <c r="CU575" s="2">
        <v>18</v>
      </c>
      <c r="CV575" s="2">
        <v>19.5</v>
      </c>
      <c r="CW575" s="2">
        <v>21</v>
      </c>
      <c r="CX575" s="2">
        <v>19.5</v>
      </c>
      <c r="CY575" s="2" t="s">
        <v>123</v>
      </c>
      <c r="CZ575" s="2" t="s">
        <v>94</v>
      </c>
      <c r="DA575" s="2" t="s">
        <v>12</v>
      </c>
      <c r="DB575" s="3">
        <v>44329</v>
      </c>
      <c r="DC575" s="3" t="s">
        <v>189</v>
      </c>
      <c r="DD575" s="3">
        <v>44587</v>
      </c>
      <c r="DE575" s="8">
        <f t="shared" si="373"/>
        <v>258</v>
      </c>
      <c r="DF575" s="8">
        <f t="shared" si="374"/>
        <v>8.6</v>
      </c>
      <c r="DG575" s="8">
        <f t="shared" si="375"/>
        <v>202</v>
      </c>
      <c r="DH575" s="9">
        <f t="shared" si="376"/>
        <v>6.7333333333333334</v>
      </c>
      <c r="DI575" s="2">
        <v>407</v>
      </c>
      <c r="DJ575" s="2">
        <v>50.5</v>
      </c>
      <c r="DK575" s="2">
        <v>10</v>
      </c>
      <c r="DL575" s="2">
        <v>22.35</v>
      </c>
      <c r="DM575" s="2">
        <v>10</v>
      </c>
      <c r="DN575" s="2">
        <v>2</v>
      </c>
      <c r="DO575" s="2">
        <v>23.5</v>
      </c>
      <c r="DP575" s="2">
        <v>22</v>
      </c>
      <c r="DQ575" s="2">
        <v>19.2</v>
      </c>
      <c r="DR575" s="2">
        <v>23.5</v>
      </c>
      <c r="DS575" s="2">
        <v>23.3</v>
      </c>
      <c r="DT575" s="2">
        <v>22.4</v>
      </c>
      <c r="DU575" s="2">
        <v>22.8</v>
      </c>
      <c r="DV575" s="2">
        <v>21</v>
      </c>
      <c r="DW575" s="2">
        <v>20</v>
      </c>
      <c r="DX575" s="2">
        <v>17</v>
      </c>
      <c r="DY575" s="2">
        <v>12.3</v>
      </c>
      <c r="DZ575" s="2">
        <v>13</v>
      </c>
      <c r="EA575" s="2">
        <v>12</v>
      </c>
      <c r="EB575" s="2">
        <v>12.6</v>
      </c>
      <c r="EC575" s="2">
        <v>12.7</v>
      </c>
      <c r="ED575" s="2">
        <v>12.6</v>
      </c>
      <c r="EE575" s="2">
        <v>12.7</v>
      </c>
      <c r="EF575" s="2">
        <v>11.6</v>
      </c>
      <c r="EG575" s="2">
        <v>12.6</v>
      </c>
      <c r="EH575" s="2">
        <v>11.5</v>
      </c>
      <c r="EI575" s="2">
        <v>170</v>
      </c>
      <c r="EJ575" s="2">
        <v>175</v>
      </c>
      <c r="EK575" s="2">
        <v>145</v>
      </c>
      <c r="EL575" s="2">
        <v>170</v>
      </c>
      <c r="EM575" s="2">
        <v>165</v>
      </c>
      <c r="EN575" s="2">
        <v>160</v>
      </c>
      <c r="EO575" s="2">
        <v>170</v>
      </c>
      <c r="EP575" s="2">
        <v>130</v>
      </c>
      <c r="EQ575" s="2">
        <v>150</v>
      </c>
      <c r="ER575" s="2">
        <v>90</v>
      </c>
      <c r="ES575" s="2">
        <v>1</v>
      </c>
      <c r="ET575" s="2" t="s">
        <v>94</v>
      </c>
      <c r="EU575" s="2" t="s">
        <v>18</v>
      </c>
    </row>
    <row r="576" spans="1:151" x14ac:dyDescent="0.3">
      <c r="A576" s="2">
        <v>575</v>
      </c>
      <c r="B576" s="2">
        <v>3</v>
      </c>
      <c r="C576" s="2">
        <v>2</v>
      </c>
      <c r="D576" s="2">
        <v>16</v>
      </c>
      <c r="E576" s="2" t="s">
        <v>32</v>
      </c>
      <c r="F576" s="2" t="s">
        <v>33</v>
      </c>
      <c r="I576" s="2">
        <v>1</v>
      </c>
      <c r="J576" s="3">
        <v>43656</v>
      </c>
      <c r="K576" s="3">
        <v>44098</v>
      </c>
      <c r="L576" s="3" t="s">
        <v>191</v>
      </c>
      <c r="M576" s="7">
        <f t="shared" si="377"/>
        <v>442</v>
      </c>
      <c r="N576" s="7">
        <f t="shared" si="332"/>
        <v>14.733333333333333</v>
      </c>
      <c r="O576" s="3">
        <v>44182</v>
      </c>
      <c r="P576" s="7">
        <f t="shared" si="378"/>
        <v>84</v>
      </c>
      <c r="Q576" s="7">
        <f t="shared" si="333"/>
        <v>2.8</v>
      </c>
      <c r="R576" s="2">
        <v>15</v>
      </c>
      <c r="S576" s="2">
        <v>346</v>
      </c>
      <c r="T576" s="2">
        <v>45.7</v>
      </c>
      <c r="U576" s="2">
        <v>10</v>
      </c>
      <c r="V576" s="2">
        <v>25</v>
      </c>
      <c r="W576" s="2">
        <v>10</v>
      </c>
      <c r="X576" s="2">
        <v>2</v>
      </c>
      <c r="Y576" s="2">
        <v>25.4</v>
      </c>
      <c r="Z576" s="2">
        <v>24.2</v>
      </c>
      <c r="AA576" s="2">
        <v>23</v>
      </c>
      <c r="AB576" s="2">
        <v>24.5</v>
      </c>
      <c r="AC576" s="2">
        <v>27</v>
      </c>
      <c r="AD576" s="2">
        <v>26.4</v>
      </c>
      <c r="AE576" s="2">
        <v>18</v>
      </c>
      <c r="AF576" s="2">
        <v>23.4</v>
      </c>
      <c r="AG576" s="2">
        <v>22.2</v>
      </c>
      <c r="AH576" s="2">
        <v>25.5</v>
      </c>
      <c r="AI576" s="2">
        <v>11</v>
      </c>
      <c r="AJ576" s="2">
        <v>9.8000000000000007</v>
      </c>
      <c r="AK576" s="2">
        <v>11.6</v>
      </c>
      <c r="AL576" s="2">
        <v>10</v>
      </c>
      <c r="AM576" s="2">
        <v>10.6</v>
      </c>
      <c r="AN576" s="2">
        <v>11.3</v>
      </c>
      <c r="AO576" s="2">
        <v>9.6999999999999993</v>
      </c>
      <c r="AP576" s="2">
        <v>10.7</v>
      </c>
      <c r="AQ576" s="2">
        <v>9.8000000000000007</v>
      </c>
      <c r="AR576" s="2">
        <v>12.3</v>
      </c>
      <c r="AS576" s="2">
        <f t="shared" si="334"/>
        <v>10.68</v>
      </c>
      <c r="AT576" s="2">
        <f t="shared" si="335"/>
        <v>3.4012738853503182</v>
      </c>
      <c r="AU576" s="2">
        <v>141</v>
      </c>
      <c r="AV576" s="2">
        <v>115</v>
      </c>
      <c r="AW576" s="2">
        <v>134</v>
      </c>
      <c r="AX576" s="2">
        <v>121</v>
      </c>
      <c r="AY576" s="2">
        <v>143</v>
      </c>
      <c r="AZ576" s="2">
        <v>135</v>
      </c>
      <c r="BA576" s="2">
        <v>78</v>
      </c>
      <c r="BB576" s="2">
        <v>133</v>
      </c>
      <c r="BC576" s="2">
        <v>100</v>
      </c>
      <c r="BD576" s="2">
        <v>149</v>
      </c>
      <c r="BE576" s="2">
        <v>1</v>
      </c>
      <c r="BF576" s="2" t="s">
        <v>94</v>
      </c>
      <c r="BG576" s="2" t="s">
        <v>11</v>
      </c>
      <c r="BH576" s="3">
        <v>44276</v>
      </c>
      <c r="BI576" s="3" t="s">
        <v>189</v>
      </c>
      <c r="BJ576" s="3">
        <v>44489</v>
      </c>
      <c r="BK576" s="8">
        <f t="shared" si="336"/>
        <v>213</v>
      </c>
      <c r="BL576" s="8">
        <f t="shared" si="337"/>
        <v>7.1</v>
      </c>
      <c r="BM576" s="8">
        <f t="shared" si="338"/>
        <v>307</v>
      </c>
      <c r="BN576" s="9">
        <f t="shared" si="348"/>
        <v>10.233333333333333</v>
      </c>
      <c r="BO576" s="2">
        <v>379</v>
      </c>
      <c r="BP576" s="2">
        <v>58.5</v>
      </c>
      <c r="BQ576" s="2">
        <v>17</v>
      </c>
      <c r="BR576" s="2">
        <v>23.155000000000001</v>
      </c>
      <c r="BS576" s="2">
        <v>9</v>
      </c>
      <c r="BT576" s="2">
        <v>2</v>
      </c>
      <c r="BU576" s="2">
        <v>33</v>
      </c>
      <c r="BV576" s="2">
        <v>30</v>
      </c>
      <c r="BW576" s="2">
        <v>29</v>
      </c>
      <c r="BX576" s="2">
        <v>28.5</v>
      </c>
      <c r="BY576" s="2">
        <v>32.4</v>
      </c>
      <c r="BZ576" s="2">
        <v>32.299999999999997</v>
      </c>
      <c r="CA576" s="2">
        <v>28.8</v>
      </c>
      <c r="CB576" s="2">
        <v>28.6</v>
      </c>
      <c r="CC576" s="2">
        <v>27.3</v>
      </c>
      <c r="CD576" s="2">
        <v>25</v>
      </c>
      <c r="CE576" s="2">
        <v>13.5</v>
      </c>
      <c r="CF576" s="2">
        <v>13</v>
      </c>
      <c r="CG576" s="2">
        <v>12.5</v>
      </c>
      <c r="CH576" s="2">
        <v>13.2</v>
      </c>
      <c r="CI576" s="2">
        <v>14</v>
      </c>
      <c r="CJ576" s="2">
        <v>12.8</v>
      </c>
      <c r="CK576" s="2">
        <v>12</v>
      </c>
      <c r="CL576" s="2">
        <v>12.6</v>
      </c>
      <c r="CM576" s="2">
        <v>12.7</v>
      </c>
      <c r="CN576" s="2">
        <v>13.4</v>
      </c>
      <c r="CO576" s="2">
        <v>295</v>
      </c>
      <c r="CP576" s="2">
        <v>260</v>
      </c>
      <c r="CQ576" s="2">
        <v>230</v>
      </c>
      <c r="CR576" s="2">
        <v>245</v>
      </c>
      <c r="CS576" s="2">
        <v>280</v>
      </c>
      <c r="CT576" s="2">
        <v>285</v>
      </c>
      <c r="CU576" s="2">
        <v>210</v>
      </c>
      <c r="CV576" s="2">
        <v>225</v>
      </c>
      <c r="CW576" s="2">
        <v>215</v>
      </c>
      <c r="CX576" s="2">
        <v>205</v>
      </c>
      <c r="CY576" s="2" t="s">
        <v>123</v>
      </c>
      <c r="CZ576" s="2" t="s">
        <v>94</v>
      </c>
      <c r="DA576" s="2" t="s">
        <v>12</v>
      </c>
    </row>
    <row r="577" spans="1:151" x14ac:dyDescent="0.3">
      <c r="A577" s="2">
        <v>576</v>
      </c>
      <c r="B577" s="2">
        <v>3</v>
      </c>
      <c r="C577" s="2">
        <v>3</v>
      </c>
      <c r="D577" s="2">
        <v>16</v>
      </c>
      <c r="E577" s="2" t="s">
        <v>32</v>
      </c>
      <c r="F577" s="2" t="s">
        <v>33</v>
      </c>
      <c r="I577" s="2">
        <v>1</v>
      </c>
      <c r="J577" s="3">
        <v>43656</v>
      </c>
      <c r="K577" s="3">
        <v>44042</v>
      </c>
      <c r="L577" s="3" t="s">
        <v>190</v>
      </c>
      <c r="M577" s="7">
        <f t="shared" si="377"/>
        <v>386</v>
      </c>
      <c r="N577" s="7">
        <f t="shared" si="332"/>
        <v>12.866666666666667</v>
      </c>
      <c r="O577" s="3">
        <v>44440</v>
      </c>
      <c r="P577" s="7">
        <f t="shared" si="378"/>
        <v>398</v>
      </c>
      <c r="Q577" s="7">
        <f t="shared" si="333"/>
        <v>13.266666666666667</v>
      </c>
      <c r="R577" s="2">
        <v>16</v>
      </c>
      <c r="S577" s="2">
        <v>351</v>
      </c>
      <c r="T577" s="2">
        <v>53.7</v>
      </c>
      <c r="U577" s="2">
        <v>13</v>
      </c>
      <c r="V577" s="2">
        <v>30</v>
      </c>
      <c r="W577" s="2">
        <v>10</v>
      </c>
      <c r="X577" s="2">
        <v>2</v>
      </c>
      <c r="Y577" s="2">
        <v>28.4</v>
      </c>
      <c r="Z577" s="2">
        <v>27.2</v>
      </c>
      <c r="AA577" s="2">
        <v>29</v>
      </c>
      <c r="AB577" s="2">
        <v>27</v>
      </c>
      <c r="AC577" s="2">
        <v>28.5</v>
      </c>
      <c r="AD577" s="2">
        <v>25</v>
      </c>
      <c r="AE577" s="2">
        <v>21</v>
      </c>
      <c r="AF577" s="2">
        <v>26.5</v>
      </c>
      <c r="AG577" s="2">
        <v>24</v>
      </c>
      <c r="AH577" s="2">
        <v>28.4</v>
      </c>
      <c r="AI577" s="2">
        <v>12.7</v>
      </c>
      <c r="AJ577" s="2">
        <v>13.6</v>
      </c>
      <c r="AK577" s="2">
        <v>14.5</v>
      </c>
      <c r="AL577" s="2">
        <v>13.2</v>
      </c>
      <c r="AM577" s="2">
        <v>12</v>
      </c>
      <c r="AN577" s="2">
        <v>13</v>
      </c>
      <c r="AO577" s="2">
        <v>12</v>
      </c>
      <c r="AP577" s="2">
        <v>14</v>
      </c>
      <c r="AQ577" s="2">
        <v>12.5</v>
      </c>
      <c r="AR577" s="2">
        <v>13.4</v>
      </c>
      <c r="AS577" s="2">
        <f t="shared" si="334"/>
        <v>13.09</v>
      </c>
      <c r="AT577" s="2">
        <f t="shared" si="335"/>
        <v>4.1687898089171975</v>
      </c>
      <c r="AU577" s="2">
        <v>227</v>
      </c>
      <c r="AV577" s="2">
        <v>230</v>
      </c>
      <c r="AW577" s="2">
        <v>251</v>
      </c>
      <c r="AX577" s="2">
        <v>211</v>
      </c>
      <c r="AY577" s="2">
        <v>232</v>
      </c>
      <c r="AZ577" s="2">
        <v>206</v>
      </c>
      <c r="BA577" s="2">
        <v>146</v>
      </c>
      <c r="BB577" s="2">
        <v>213</v>
      </c>
      <c r="BC577" s="2">
        <v>167</v>
      </c>
      <c r="BD577" s="2">
        <v>227</v>
      </c>
      <c r="BE577" s="2">
        <v>1</v>
      </c>
      <c r="BF577" s="2" t="s">
        <v>94</v>
      </c>
      <c r="BG577" s="2" t="s">
        <v>11</v>
      </c>
      <c r="BH577" s="3">
        <v>44542</v>
      </c>
      <c r="BI577" s="3" t="s">
        <v>192</v>
      </c>
      <c r="BJ577" s="3">
        <v>44732</v>
      </c>
      <c r="BK577" s="8">
        <f t="shared" ref="BK577" si="379">BJ:BJ-BH:BH</f>
        <v>190</v>
      </c>
      <c r="BL577" s="8">
        <f t="shared" ref="BL577" si="380">BK:BK/30</f>
        <v>6.333333333333333</v>
      </c>
      <c r="BM577" s="8">
        <f t="shared" si="338"/>
        <v>292</v>
      </c>
      <c r="BN577" s="9">
        <f t="shared" si="348"/>
        <v>9.7333333333333325</v>
      </c>
      <c r="BO577" s="2">
        <v>359</v>
      </c>
      <c r="BP577" s="2">
        <v>53.2</v>
      </c>
      <c r="BQ577" s="2">
        <v>8</v>
      </c>
      <c r="BR577" s="2">
        <v>23.92</v>
      </c>
      <c r="BS577" s="2">
        <v>11</v>
      </c>
      <c r="BT577" s="2">
        <v>2</v>
      </c>
      <c r="BU577" s="2">
        <v>25.4</v>
      </c>
      <c r="BV577" s="2">
        <v>23.6</v>
      </c>
      <c r="BW577" s="2">
        <v>25.6</v>
      </c>
      <c r="BX577" s="2">
        <v>29</v>
      </c>
      <c r="BY577" s="2">
        <v>24.5</v>
      </c>
      <c r="BZ577" s="2">
        <v>22.5</v>
      </c>
      <c r="CA577" s="2">
        <v>22.3</v>
      </c>
      <c r="CB577" s="2">
        <v>21</v>
      </c>
      <c r="CC577" s="2">
        <v>23.5</v>
      </c>
      <c r="CD577" s="2">
        <v>22</v>
      </c>
      <c r="CE577" s="2">
        <v>11</v>
      </c>
      <c r="CF577" s="2">
        <v>12</v>
      </c>
      <c r="CG577" s="2">
        <v>11</v>
      </c>
      <c r="CH577" s="2">
        <v>12</v>
      </c>
      <c r="CI577" s="2">
        <v>11</v>
      </c>
      <c r="CJ577" s="2">
        <v>11.6</v>
      </c>
      <c r="CK577" s="2">
        <v>10.7</v>
      </c>
      <c r="CL577" s="2">
        <v>11.2</v>
      </c>
      <c r="CM577" s="2">
        <v>10.8</v>
      </c>
      <c r="CN577" s="2">
        <v>11.5</v>
      </c>
      <c r="CO577" s="2">
        <v>165</v>
      </c>
      <c r="CP577" s="2">
        <v>170</v>
      </c>
      <c r="CQ577" s="2">
        <v>170</v>
      </c>
      <c r="CR577" s="2">
        <v>185</v>
      </c>
      <c r="CS577" s="2">
        <v>145</v>
      </c>
      <c r="CT577" s="2">
        <v>150</v>
      </c>
      <c r="CU577" s="2">
        <v>140</v>
      </c>
      <c r="CV577" s="2">
        <v>135</v>
      </c>
      <c r="CW577" s="2">
        <v>140</v>
      </c>
      <c r="CX577" s="2">
        <v>135</v>
      </c>
      <c r="CY577" s="2" t="s">
        <v>136</v>
      </c>
      <c r="CZ577" s="2" t="s">
        <v>94</v>
      </c>
      <c r="DA577" s="2" t="s">
        <v>12</v>
      </c>
    </row>
    <row r="578" spans="1:151" x14ac:dyDescent="0.3">
      <c r="A578" s="2">
        <v>577</v>
      </c>
      <c r="B578" s="2">
        <v>3</v>
      </c>
      <c r="C578" s="2">
        <v>1</v>
      </c>
      <c r="D578" s="2">
        <v>17</v>
      </c>
      <c r="E578" s="2" t="s">
        <v>31</v>
      </c>
      <c r="F578" s="2" t="s">
        <v>17</v>
      </c>
      <c r="G578" s="2" t="s">
        <v>15</v>
      </c>
      <c r="H578" s="2">
        <v>1</v>
      </c>
      <c r="J578" s="3">
        <v>43984</v>
      </c>
      <c r="K578" s="3">
        <v>44249</v>
      </c>
      <c r="L578" s="3" t="s">
        <v>188</v>
      </c>
      <c r="M578" s="7">
        <f t="shared" si="377"/>
        <v>265</v>
      </c>
      <c r="N578" s="7">
        <f t="shared" si="332"/>
        <v>8.8333333333333339</v>
      </c>
      <c r="O578" s="3">
        <v>44525</v>
      </c>
      <c r="P578" s="7">
        <f t="shared" si="378"/>
        <v>276</v>
      </c>
      <c r="Q578" s="7">
        <f t="shared" si="333"/>
        <v>9.1999999999999993</v>
      </c>
      <c r="R578" s="2">
        <v>9</v>
      </c>
      <c r="S578" s="2">
        <v>225</v>
      </c>
      <c r="T578" s="2">
        <v>36</v>
      </c>
      <c r="U578" s="2">
        <v>3</v>
      </c>
      <c r="V578" s="2">
        <v>6.31</v>
      </c>
      <c r="W578" s="2">
        <v>8</v>
      </c>
      <c r="X578" s="2">
        <v>2</v>
      </c>
      <c r="Y578" s="2">
        <v>20</v>
      </c>
      <c r="Z578" s="2">
        <v>20</v>
      </c>
      <c r="AA578" s="2">
        <v>17.5</v>
      </c>
      <c r="AB578" s="2">
        <v>20.5</v>
      </c>
      <c r="AC578" s="2">
        <v>20.2</v>
      </c>
      <c r="AD578" s="2">
        <v>19</v>
      </c>
      <c r="AE578" s="2">
        <v>19.3</v>
      </c>
      <c r="AF578" s="2">
        <v>18.3</v>
      </c>
      <c r="AG578" s="2">
        <v>13.6</v>
      </c>
      <c r="AH578" s="2">
        <v>12.5</v>
      </c>
      <c r="AI578" s="2">
        <v>9.1999999999999993</v>
      </c>
      <c r="AJ578" s="2">
        <v>9</v>
      </c>
      <c r="AK578" s="2">
        <v>7</v>
      </c>
      <c r="AL578" s="2">
        <v>9</v>
      </c>
      <c r="AM578" s="2">
        <v>9.4</v>
      </c>
      <c r="AN578" s="2">
        <v>8</v>
      </c>
      <c r="AO578" s="2">
        <v>8.6</v>
      </c>
      <c r="AP578" s="2">
        <v>9.4</v>
      </c>
      <c r="AQ578" s="2">
        <v>8.5</v>
      </c>
      <c r="AR578" s="2">
        <v>8.6</v>
      </c>
      <c r="AS578" s="2">
        <f t="shared" si="334"/>
        <v>8.67</v>
      </c>
      <c r="AT578" s="2">
        <f t="shared" si="335"/>
        <v>2.7611464968152863</v>
      </c>
      <c r="AU578" s="2">
        <v>80</v>
      </c>
      <c r="AV578" s="2">
        <v>80</v>
      </c>
      <c r="AW578" s="2">
        <v>70</v>
      </c>
      <c r="AX578" s="2">
        <v>80</v>
      </c>
      <c r="AY578" s="2">
        <v>80</v>
      </c>
      <c r="AZ578" s="2">
        <v>75</v>
      </c>
      <c r="BA578" s="2">
        <v>75</v>
      </c>
      <c r="BB578" s="2">
        <v>70</v>
      </c>
      <c r="BC578" s="2">
        <v>45</v>
      </c>
      <c r="BD578" s="2">
        <v>40</v>
      </c>
      <c r="BE578" s="2" t="s">
        <v>126</v>
      </c>
      <c r="BF578" s="2" t="s">
        <v>94</v>
      </c>
      <c r="BG578" s="2" t="s">
        <v>11</v>
      </c>
      <c r="BH578" s="3"/>
    </row>
    <row r="579" spans="1:151" x14ac:dyDescent="0.3">
      <c r="A579" s="2">
        <v>578</v>
      </c>
      <c r="B579" s="2">
        <v>3</v>
      </c>
      <c r="C579" s="2">
        <v>2</v>
      </c>
      <c r="D579" s="2">
        <v>17</v>
      </c>
      <c r="E579" s="2" t="s">
        <v>31</v>
      </c>
      <c r="F579" s="2" t="s">
        <v>17</v>
      </c>
      <c r="G579" s="2" t="s">
        <v>15</v>
      </c>
      <c r="H579" s="2">
        <v>1</v>
      </c>
      <c r="J579" s="3">
        <v>43984</v>
      </c>
      <c r="K579" s="3">
        <v>44300</v>
      </c>
      <c r="L579" s="3" t="s">
        <v>188</v>
      </c>
      <c r="M579" s="7">
        <f t="shared" si="377"/>
        <v>316</v>
      </c>
      <c r="N579" s="7">
        <f t="shared" ref="N579:N609" si="381">M:M/30</f>
        <v>10.533333333333333</v>
      </c>
      <c r="O579" s="3">
        <v>44515</v>
      </c>
      <c r="P579" s="7">
        <f t="shared" si="378"/>
        <v>215</v>
      </c>
      <c r="Q579" s="7">
        <f t="shared" ref="Q579:Q609" si="382">P:P/30</f>
        <v>7.166666666666667</v>
      </c>
      <c r="R579" s="2">
        <v>7</v>
      </c>
      <c r="S579" s="2">
        <v>268</v>
      </c>
      <c r="T579" s="2">
        <v>37.5</v>
      </c>
      <c r="U579" s="2">
        <v>6</v>
      </c>
      <c r="V579" s="2">
        <v>6.8449999999999998</v>
      </c>
      <c r="W579" s="2">
        <v>7</v>
      </c>
      <c r="X579" s="2">
        <v>2</v>
      </c>
      <c r="Y579" s="2">
        <v>16.5</v>
      </c>
      <c r="Z579" s="2">
        <v>16.600000000000001</v>
      </c>
      <c r="AA579" s="2">
        <v>18</v>
      </c>
      <c r="AB579" s="2">
        <v>15.7</v>
      </c>
      <c r="AC579" s="2">
        <v>17</v>
      </c>
      <c r="AD579" s="2">
        <v>16.600000000000001</v>
      </c>
      <c r="AE579" s="2">
        <v>15.5</v>
      </c>
      <c r="AF579" s="2">
        <v>17</v>
      </c>
      <c r="AG579" s="2">
        <v>15</v>
      </c>
      <c r="AH579" s="2">
        <v>15.7</v>
      </c>
      <c r="AI579" s="2">
        <v>8</v>
      </c>
      <c r="AJ579" s="2">
        <v>8.3000000000000007</v>
      </c>
      <c r="AK579" s="2">
        <v>8.4</v>
      </c>
      <c r="AL579" s="2">
        <v>9</v>
      </c>
      <c r="AM579" s="2">
        <v>8.4</v>
      </c>
      <c r="AN579" s="2">
        <v>8.4</v>
      </c>
      <c r="AO579" s="2">
        <v>8.6</v>
      </c>
      <c r="AP579" s="2">
        <v>7.5</v>
      </c>
      <c r="AQ579" s="2">
        <v>8</v>
      </c>
      <c r="AR579" s="2">
        <v>8.5</v>
      </c>
      <c r="AS579" s="2">
        <f t="shared" ref="AS579:AS610" si="383">AVERAGE(AI579:AR579)</f>
        <v>8.3099999999999987</v>
      </c>
      <c r="AT579" s="2">
        <f t="shared" ref="AT579:AT610" si="384">(AS579/(2*3.14))*2</f>
        <v>2.6464968152866235</v>
      </c>
      <c r="AU579" s="2">
        <v>55</v>
      </c>
      <c r="AV579" s="2">
        <v>60</v>
      </c>
      <c r="AW579" s="2">
        <v>65</v>
      </c>
      <c r="AX579" s="2">
        <v>60</v>
      </c>
      <c r="AY579" s="2">
        <v>55</v>
      </c>
      <c r="AZ579" s="2">
        <v>65</v>
      </c>
      <c r="BA579" s="2">
        <v>55</v>
      </c>
      <c r="BB579" s="2">
        <v>60</v>
      </c>
      <c r="BC579" s="2">
        <v>50</v>
      </c>
      <c r="BD579" s="2">
        <v>60</v>
      </c>
      <c r="BE579" s="2" t="s">
        <v>125</v>
      </c>
      <c r="BF579" s="2" t="s">
        <v>94</v>
      </c>
      <c r="BG579" s="2" t="s">
        <v>11</v>
      </c>
      <c r="BH579" s="3"/>
    </row>
    <row r="580" spans="1:151" x14ac:dyDescent="0.3">
      <c r="A580" s="2">
        <v>579</v>
      </c>
      <c r="B580" s="2">
        <v>3</v>
      </c>
      <c r="C580" s="2">
        <v>3</v>
      </c>
      <c r="D580" s="2">
        <v>17</v>
      </c>
      <c r="E580" s="2" t="s">
        <v>31</v>
      </c>
      <c r="F580" s="2" t="s">
        <v>17</v>
      </c>
      <c r="G580" s="2" t="s">
        <v>15</v>
      </c>
      <c r="H580" s="2">
        <v>1</v>
      </c>
      <c r="J580" s="3">
        <v>43984</v>
      </c>
      <c r="K580" s="3">
        <v>44352</v>
      </c>
      <c r="L580" s="3" t="s">
        <v>190</v>
      </c>
      <c r="M580" s="7">
        <f t="shared" si="377"/>
        <v>368</v>
      </c>
      <c r="N580" s="7">
        <f t="shared" si="381"/>
        <v>12.266666666666667</v>
      </c>
      <c r="O580" s="3">
        <v>44547</v>
      </c>
      <c r="P580" s="7">
        <f t="shared" si="378"/>
        <v>195</v>
      </c>
      <c r="Q580" s="7">
        <f t="shared" si="382"/>
        <v>6.5</v>
      </c>
      <c r="R580" s="2">
        <v>8</v>
      </c>
      <c r="S580" s="2">
        <v>280</v>
      </c>
      <c r="T580" s="2">
        <v>35.700000000000003</v>
      </c>
      <c r="U580" s="2">
        <v>3</v>
      </c>
      <c r="V580" s="2">
        <v>7.125</v>
      </c>
      <c r="W580" s="2">
        <v>6</v>
      </c>
      <c r="X580" s="2">
        <v>2</v>
      </c>
      <c r="Y580" s="2">
        <v>17.5</v>
      </c>
      <c r="Z580" s="2">
        <v>19</v>
      </c>
      <c r="AA580" s="2">
        <v>19.5</v>
      </c>
      <c r="AB580" s="2">
        <v>17</v>
      </c>
      <c r="AC580" s="2">
        <v>17.5</v>
      </c>
      <c r="AD580" s="2">
        <v>18.3</v>
      </c>
      <c r="AE580" s="2">
        <v>16.5</v>
      </c>
      <c r="AF580" s="2">
        <v>16</v>
      </c>
      <c r="AG580" s="2">
        <v>15.4</v>
      </c>
      <c r="AH580" s="2">
        <v>13.2</v>
      </c>
      <c r="AI580" s="2">
        <v>9</v>
      </c>
      <c r="AJ580" s="2">
        <v>9.4</v>
      </c>
      <c r="AK580" s="2">
        <v>9.5</v>
      </c>
      <c r="AL580" s="2">
        <v>9.6999999999999993</v>
      </c>
      <c r="AM580" s="2">
        <v>9.4</v>
      </c>
      <c r="AN580" s="2">
        <v>8.1999999999999993</v>
      </c>
      <c r="AO580" s="2">
        <v>9</v>
      </c>
      <c r="AP580" s="2">
        <v>9</v>
      </c>
      <c r="AQ580" s="2">
        <v>8.6</v>
      </c>
      <c r="AR580" s="2">
        <v>7.8</v>
      </c>
      <c r="AS580" s="2">
        <f t="shared" si="383"/>
        <v>8.9599999999999973</v>
      </c>
      <c r="AT580" s="2">
        <f t="shared" si="384"/>
        <v>2.8535031847133747</v>
      </c>
      <c r="AU580" s="2">
        <v>75</v>
      </c>
      <c r="AV580" s="2">
        <v>85</v>
      </c>
      <c r="AW580" s="2">
        <v>90</v>
      </c>
      <c r="AX580" s="2">
        <v>85</v>
      </c>
      <c r="AY580" s="2">
        <v>85</v>
      </c>
      <c r="AZ580" s="2">
        <v>80</v>
      </c>
      <c r="BA580" s="2">
        <v>65</v>
      </c>
      <c r="BB580" s="2">
        <v>60</v>
      </c>
      <c r="BC580" s="2">
        <v>55</v>
      </c>
      <c r="BD580" s="2">
        <v>40</v>
      </c>
      <c r="BE580" s="2" t="s">
        <v>125</v>
      </c>
      <c r="BF580" s="2" t="s">
        <v>94</v>
      </c>
      <c r="BG580" s="2" t="s">
        <v>11</v>
      </c>
      <c r="BH580" s="3"/>
    </row>
    <row r="581" spans="1:151" x14ac:dyDescent="0.3">
      <c r="A581" s="2">
        <v>580</v>
      </c>
      <c r="B581" s="2">
        <v>3</v>
      </c>
      <c r="C581" s="2">
        <v>1</v>
      </c>
      <c r="D581" s="2">
        <v>17</v>
      </c>
      <c r="E581" s="2" t="s">
        <v>72</v>
      </c>
      <c r="F581" s="2" t="s">
        <v>22</v>
      </c>
      <c r="G581" s="2" t="s">
        <v>15</v>
      </c>
      <c r="H581" s="2">
        <v>1</v>
      </c>
      <c r="J581" s="3">
        <v>43953</v>
      </c>
      <c r="K581" s="3">
        <v>44426</v>
      </c>
      <c r="L581" s="3" t="s">
        <v>190</v>
      </c>
      <c r="M581" s="7">
        <f t="shared" si="377"/>
        <v>473</v>
      </c>
      <c r="N581" s="7">
        <f t="shared" si="381"/>
        <v>15.766666666666667</v>
      </c>
      <c r="O581" s="3">
        <v>44525</v>
      </c>
      <c r="P581" s="7">
        <f t="shared" si="378"/>
        <v>99</v>
      </c>
      <c r="Q581" s="7">
        <f t="shared" si="382"/>
        <v>3.3</v>
      </c>
      <c r="R581" s="2">
        <v>11</v>
      </c>
      <c r="S581" s="2">
        <v>193</v>
      </c>
      <c r="T581" s="2">
        <v>22.7</v>
      </c>
      <c r="U581" s="2">
        <v>3</v>
      </c>
      <c r="V581" s="2">
        <v>3.915</v>
      </c>
      <c r="W581" s="2">
        <v>7</v>
      </c>
      <c r="X581" s="2">
        <v>1</v>
      </c>
      <c r="Y581" s="2">
        <v>13.7</v>
      </c>
      <c r="Z581" s="2">
        <v>15.2</v>
      </c>
      <c r="AA581" s="2">
        <v>14.6</v>
      </c>
      <c r="AB581" s="2">
        <v>15.2</v>
      </c>
      <c r="AC581" s="2">
        <v>14.5</v>
      </c>
      <c r="AD581" s="2">
        <v>14.2</v>
      </c>
      <c r="AE581" s="2">
        <v>14</v>
      </c>
      <c r="AF581" s="2">
        <v>15.5</v>
      </c>
      <c r="AG581" s="2">
        <v>12.5</v>
      </c>
      <c r="AH581" s="2">
        <v>14</v>
      </c>
      <c r="AI581" s="2">
        <v>7.3</v>
      </c>
      <c r="AJ581" s="2">
        <v>7.4</v>
      </c>
      <c r="AK581" s="2">
        <v>7.8</v>
      </c>
      <c r="AL581" s="2">
        <v>8</v>
      </c>
      <c r="AM581" s="2">
        <v>7.6</v>
      </c>
      <c r="AN581" s="2">
        <v>8</v>
      </c>
      <c r="AO581" s="2">
        <v>7.3</v>
      </c>
      <c r="AP581" s="2">
        <v>8.1999999999999993</v>
      </c>
      <c r="AQ581" s="2">
        <v>7.5</v>
      </c>
      <c r="AR581" s="2">
        <v>7.6</v>
      </c>
      <c r="AS581" s="2">
        <f t="shared" si="383"/>
        <v>7.669999999999999</v>
      </c>
      <c r="AT581" s="2">
        <f t="shared" si="384"/>
        <v>2.4426751592356686</v>
      </c>
      <c r="AU581" s="2">
        <v>40</v>
      </c>
      <c r="AV581" s="2">
        <v>45</v>
      </c>
      <c r="AW581" s="2">
        <v>45</v>
      </c>
      <c r="AX581" s="2">
        <v>50</v>
      </c>
      <c r="AY581" s="2">
        <v>45</v>
      </c>
      <c r="AZ581" s="2">
        <v>45</v>
      </c>
      <c r="BA581" s="2">
        <v>35</v>
      </c>
      <c r="BB581" s="2">
        <v>50</v>
      </c>
      <c r="BC581" s="2">
        <v>40</v>
      </c>
      <c r="BD581" s="2">
        <v>40</v>
      </c>
      <c r="BE581" s="2" t="s">
        <v>124</v>
      </c>
      <c r="BF581" s="2" t="s">
        <v>94</v>
      </c>
      <c r="BG581" s="2" t="s">
        <v>11</v>
      </c>
      <c r="BH581" s="3"/>
    </row>
    <row r="582" spans="1:151" x14ac:dyDescent="0.3">
      <c r="A582" s="2">
        <v>581</v>
      </c>
      <c r="B582" s="2">
        <v>3</v>
      </c>
      <c r="C582" s="2">
        <v>2</v>
      </c>
      <c r="D582" s="2">
        <v>17</v>
      </c>
      <c r="E582" s="2" t="s">
        <v>72</v>
      </c>
      <c r="F582" s="2" t="s">
        <v>22</v>
      </c>
      <c r="G582" s="2" t="s">
        <v>15</v>
      </c>
      <c r="H582" s="2">
        <v>1</v>
      </c>
      <c r="J582" s="3">
        <v>43953</v>
      </c>
      <c r="K582" s="3">
        <v>44508</v>
      </c>
      <c r="L582" s="3" t="s">
        <v>192</v>
      </c>
      <c r="M582" s="7">
        <f t="shared" si="377"/>
        <v>555</v>
      </c>
      <c r="N582" s="7">
        <f t="shared" si="381"/>
        <v>18.5</v>
      </c>
      <c r="R582" s="2">
        <v>10</v>
      </c>
      <c r="S582" s="2">
        <v>182</v>
      </c>
      <c r="T582" s="2">
        <v>20</v>
      </c>
      <c r="U582" s="2">
        <v>8</v>
      </c>
      <c r="V582" s="2">
        <v>1.0649999999999999</v>
      </c>
      <c r="W582" s="2">
        <v>6</v>
      </c>
      <c r="X582" s="2">
        <v>1</v>
      </c>
      <c r="Y582" s="2">
        <v>11</v>
      </c>
      <c r="Z582" s="2">
        <v>12</v>
      </c>
      <c r="AA582" s="2">
        <v>11.7</v>
      </c>
      <c r="AB582" s="2">
        <v>12.3</v>
      </c>
      <c r="AC582" s="2">
        <v>11</v>
      </c>
      <c r="AD582" s="2">
        <v>11.5</v>
      </c>
      <c r="AE582" s="2">
        <v>11.2</v>
      </c>
      <c r="AF582" s="2">
        <v>10.3</v>
      </c>
      <c r="AG582" s="2">
        <v>9.6999999999999993</v>
      </c>
      <c r="AH582" s="2">
        <v>10.4</v>
      </c>
      <c r="AI582" s="2">
        <v>6.5</v>
      </c>
      <c r="AJ582" s="2">
        <v>6</v>
      </c>
      <c r="AK582" s="2">
        <v>6</v>
      </c>
      <c r="AL582" s="2">
        <v>5.7</v>
      </c>
      <c r="AM582" s="2">
        <v>5.4</v>
      </c>
      <c r="AN582" s="2">
        <v>6</v>
      </c>
      <c r="AO582" s="2">
        <v>5.7</v>
      </c>
      <c r="AP582" s="2">
        <v>6</v>
      </c>
      <c r="AQ582" s="2">
        <v>5.7</v>
      </c>
      <c r="AR582" s="2">
        <v>6.3</v>
      </c>
      <c r="AS582" s="2">
        <f t="shared" si="383"/>
        <v>5.9300000000000006</v>
      </c>
      <c r="AT582" s="2">
        <f t="shared" si="384"/>
        <v>1.8885350318471339</v>
      </c>
      <c r="AU582" s="2">
        <v>15</v>
      </c>
      <c r="AV582" s="2">
        <v>15</v>
      </c>
      <c r="AW582" s="2">
        <v>15</v>
      </c>
      <c r="AX582" s="2">
        <v>15</v>
      </c>
      <c r="AY582" s="2">
        <v>15</v>
      </c>
      <c r="AZ582" s="2">
        <v>10</v>
      </c>
      <c r="BA582" s="2">
        <v>15</v>
      </c>
      <c r="BB582" s="2">
        <v>15</v>
      </c>
      <c r="BC582" s="2">
        <v>10</v>
      </c>
      <c r="BD582" s="2">
        <v>15</v>
      </c>
      <c r="BH582" s="3"/>
    </row>
    <row r="583" spans="1:151" x14ac:dyDescent="0.3">
      <c r="A583" s="2">
        <v>582</v>
      </c>
      <c r="B583" s="2">
        <v>3</v>
      </c>
      <c r="C583" s="2">
        <v>3</v>
      </c>
      <c r="D583" s="2">
        <v>17</v>
      </c>
      <c r="E583" s="2" t="s">
        <v>72</v>
      </c>
      <c r="F583" s="2" t="s">
        <v>22</v>
      </c>
      <c r="G583" s="2" t="s">
        <v>15</v>
      </c>
      <c r="H583" s="2">
        <v>1</v>
      </c>
      <c r="J583" s="3">
        <v>43953</v>
      </c>
      <c r="K583" s="3">
        <v>44451</v>
      </c>
      <c r="L583" s="3" t="s">
        <v>191</v>
      </c>
      <c r="M583" s="7">
        <f t="shared" si="377"/>
        <v>498</v>
      </c>
      <c r="N583" s="7">
        <f t="shared" si="381"/>
        <v>16.600000000000001</v>
      </c>
      <c r="O583" s="3">
        <v>44572</v>
      </c>
      <c r="P583" s="7">
        <f>O:O-K:K</f>
        <v>121</v>
      </c>
      <c r="Q583" s="7">
        <f t="shared" si="382"/>
        <v>4.0333333333333332</v>
      </c>
      <c r="R583" s="2">
        <v>8</v>
      </c>
      <c r="S583" s="2">
        <v>155</v>
      </c>
      <c r="T583" s="2">
        <v>24.5</v>
      </c>
      <c r="U583" s="2">
        <v>8</v>
      </c>
      <c r="V583" s="2">
        <v>0.85</v>
      </c>
      <c r="W583" s="2">
        <v>6</v>
      </c>
      <c r="X583" s="2">
        <v>1</v>
      </c>
      <c r="Y583" s="2">
        <v>8.6</v>
      </c>
      <c r="Z583" s="2">
        <v>8.6999999999999993</v>
      </c>
      <c r="AA583" s="2">
        <v>8.1999999999999993</v>
      </c>
      <c r="AB583" s="2">
        <v>8.5</v>
      </c>
      <c r="AC583" s="2">
        <v>8</v>
      </c>
      <c r="AD583" s="2">
        <v>9.3000000000000007</v>
      </c>
      <c r="AE583" s="2">
        <v>7.5</v>
      </c>
      <c r="AF583" s="2">
        <v>8.6999999999999993</v>
      </c>
      <c r="AG583" s="2">
        <v>8</v>
      </c>
      <c r="AH583" s="2">
        <v>6</v>
      </c>
      <c r="AI583" s="2">
        <v>6</v>
      </c>
      <c r="AJ583" s="2">
        <v>6.4</v>
      </c>
      <c r="AK583" s="2">
        <v>5</v>
      </c>
      <c r="AL583" s="2">
        <v>5.3</v>
      </c>
      <c r="AM583" s="2">
        <v>5.7</v>
      </c>
      <c r="AN583" s="2">
        <v>5.5</v>
      </c>
      <c r="AO583" s="2">
        <v>6.2</v>
      </c>
      <c r="AP583" s="2">
        <v>5.4</v>
      </c>
      <c r="AQ583" s="2">
        <v>5.8</v>
      </c>
      <c r="AR583" s="2">
        <v>4.4000000000000004</v>
      </c>
      <c r="AS583" s="2">
        <f t="shared" si="383"/>
        <v>5.5699999999999994</v>
      </c>
      <c r="AT583" s="2">
        <f t="shared" si="384"/>
        <v>1.7738853503184711</v>
      </c>
      <c r="AU583" s="2">
        <v>15</v>
      </c>
      <c r="AV583" s="2">
        <v>15</v>
      </c>
      <c r="AW583" s="2">
        <v>10</v>
      </c>
      <c r="AX583" s="2">
        <v>10</v>
      </c>
      <c r="AY583" s="2">
        <v>15</v>
      </c>
      <c r="AZ583" s="2">
        <v>15</v>
      </c>
      <c r="BA583" s="2">
        <v>10</v>
      </c>
      <c r="BB583" s="2">
        <v>15</v>
      </c>
      <c r="BC583" s="2">
        <v>10</v>
      </c>
      <c r="BD583" s="2">
        <v>5</v>
      </c>
      <c r="BE583" s="2" t="s">
        <v>124</v>
      </c>
      <c r="BF583" s="2" t="s">
        <v>94</v>
      </c>
      <c r="BG583" s="2" t="s">
        <v>11</v>
      </c>
      <c r="BH583" s="3"/>
    </row>
    <row r="584" spans="1:151" x14ac:dyDescent="0.3">
      <c r="A584" s="2">
        <v>583</v>
      </c>
      <c r="B584" s="2">
        <v>3</v>
      </c>
      <c r="C584" s="2">
        <v>1</v>
      </c>
      <c r="D584" s="2">
        <v>17</v>
      </c>
      <c r="E584" s="2" t="s">
        <v>68</v>
      </c>
      <c r="F584" s="2" t="s">
        <v>29</v>
      </c>
      <c r="G584" s="2" t="s">
        <v>10</v>
      </c>
      <c r="H584" s="2">
        <v>1</v>
      </c>
      <c r="J584" s="3">
        <v>43953</v>
      </c>
      <c r="K584" s="3">
        <v>44338</v>
      </c>
      <c r="L584" s="3" t="s">
        <v>188</v>
      </c>
      <c r="M584" s="7">
        <f t="shared" si="377"/>
        <v>385</v>
      </c>
      <c r="N584" s="7">
        <f t="shared" si="381"/>
        <v>12.833333333333334</v>
      </c>
      <c r="O584" s="3">
        <v>44572</v>
      </c>
      <c r="P584" s="7">
        <f>O:O-K:K</f>
        <v>234</v>
      </c>
      <c r="Q584" s="7">
        <f t="shared" si="382"/>
        <v>7.8</v>
      </c>
      <c r="R584" s="2">
        <v>9</v>
      </c>
      <c r="S584" s="2">
        <v>199</v>
      </c>
      <c r="T584" s="2">
        <v>22</v>
      </c>
      <c r="U584" s="2">
        <v>7</v>
      </c>
      <c r="V584" s="2">
        <v>1.425</v>
      </c>
      <c r="W584" s="2">
        <v>6</v>
      </c>
      <c r="X584" s="2">
        <v>1</v>
      </c>
      <c r="Y584" s="2">
        <v>9.3000000000000007</v>
      </c>
      <c r="Z584" s="2">
        <v>10.5</v>
      </c>
      <c r="AA584" s="2">
        <v>9.1999999999999993</v>
      </c>
      <c r="AB584" s="2">
        <v>9</v>
      </c>
      <c r="AC584" s="2">
        <v>8.3000000000000007</v>
      </c>
      <c r="AD584" s="2">
        <v>8.4</v>
      </c>
      <c r="AE584" s="2">
        <v>10.199999999999999</v>
      </c>
      <c r="AF584" s="2">
        <v>9.5</v>
      </c>
      <c r="AG584" s="2">
        <v>8</v>
      </c>
      <c r="AH584" s="2">
        <v>7</v>
      </c>
      <c r="AI584" s="2">
        <v>6.5</v>
      </c>
      <c r="AJ584" s="2">
        <v>5</v>
      </c>
      <c r="AK584" s="2">
        <v>6.8</v>
      </c>
      <c r="AL584" s="2">
        <v>6.5</v>
      </c>
      <c r="AM584" s="2">
        <v>5.2</v>
      </c>
      <c r="AN584" s="2">
        <v>6</v>
      </c>
      <c r="AO584" s="2">
        <v>6.4</v>
      </c>
      <c r="AP584" s="2">
        <v>6.5</v>
      </c>
      <c r="AQ584" s="2">
        <v>6.3</v>
      </c>
      <c r="AR584" s="2">
        <v>6.4</v>
      </c>
      <c r="AS584" s="2">
        <f t="shared" si="383"/>
        <v>6.1599999999999993</v>
      </c>
      <c r="AT584" s="2">
        <f t="shared" si="384"/>
        <v>1.9617834394904456</v>
      </c>
      <c r="AU584" s="2">
        <v>20</v>
      </c>
      <c r="AV584" s="2">
        <v>20</v>
      </c>
      <c r="AW584" s="2">
        <v>15</v>
      </c>
      <c r="AX584" s="2">
        <v>15</v>
      </c>
      <c r="AY584" s="2">
        <v>15</v>
      </c>
      <c r="AZ584" s="2">
        <v>15</v>
      </c>
      <c r="BA584" s="2">
        <v>15</v>
      </c>
      <c r="BB584" s="2">
        <v>20</v>
      </c>
      <c r="BC584" s="2">
        <v>20</v>
      </c>
      <c r="BD584" s="2">
        <v>15</v>
      </c>
      <c r="BE584" s="2" t="s">
        <v>124</v>
      </c>
      <c r="BF584" s="2" t="s">
        <v>94</v>
      </c>
      <c r="BG584" s="2" t="s">
        <v>11</v>
      </c>
      <c r="BH584" s="3">
        <v>44601</v>
      </c>
      <c r="BI584" s="3" t="s">
        <v>188</v>
      </c>
      <c r="BJ584" s="3">
        <v>44757</v>
      </c>
      <c r="BK584" s="8">
        <f t="shared" ref="BK584:BK586" si="385">BJ:BJ-BH:BH</f>
        <v>156</v>
      </c>
      <c r="BL584" s="8">
        <f t="shared" ref="BL584:BL586" si="386">BK:BK/30</f>
        <v>5.2</v>
      </c>
      <c r="BM584" s="8">
        <f t="shared" ref="BM584:BM605" si="387">BJ:BJ-O:O</f>
        <v>185</v>
      </c>
      <c r="BN584" s="9">
        <f t="shared" si="348"/>
        <v>6.166666666666667</v>
      </c>
      <c r="BO584" s="2">
        <v>253</v>
      </c>
      <c r="BP584" s="2">
        <v>26.5</v>
      </c>
      <c r="BQ584" s="2">
        <v>8</v>
      </c>
      <c r="BR584" s="2">
        <v>0.39</v>
      </c>
      <c r="BS584" s="2">
        <v>5</v>
      </c>
      <c r="BT584" s="2">
        <v>1</v>
      </c>
      <c r="BU584" s="2">
        <v>5.5</v>
      </c>
      <c r="BV584" s="2">
        <v>6.2</v>
      </c>
      <c r="BW584" s="2">
        <v>5</v>
      </c>
      <c r="BX584" s="2">
        <v>6</v>
      </c>
      <c r="BY584" s="2">
        <v>7</v>
      </c>
      <c r="BZ584" s="2">
        <v>6.7</v>
      </c>
      <c r="CA584" s="2">
        <v>6</v>
      </c>
      <c r="CB584" s="2">
        <v>5.2</v>
      </c>
      <c r="CC584" s="2">
        <v>6</v>
      </c>
      <c r="CD584" s="2">
        <v>7</v>
      </c>
      <c r="CE584" s="2">
        <v>4</v>
      </c>
      <c r="CF584" s="2">
        <v>4</v>
      </c>
      <c r="CG584" s="2">
        <v>4.3</v>
      </c>
      <c r="CH584" s="2">
        <v>3.8</v>
      </c>
      <c r="CI584" s="2">
        <v>4.3</v>
      </c>
      <c r="CJ584" s="2">
        <v>4.5</v>
      </c>
      <c r="CK584" s="2">
        <v>3.7</v>
      </c>
      <c r="CL584" s="2">
        <v>4</v>
      </c>
      <c r="CM584" s="2">
        <v>3.4</v>
      </c>
      <c r="CN584" s="2">
        <v>4</v>
      </c>
      <c r="CO584" s="2">
        <v>5</v>
      </c>
      <c r="CP584" s="2">
        <v>5</v>
      </c>
      <c r="CQ584" s="2">
        <v>5</v>
      </c>
      <c r="CR584" s="2">
        <v>5</v>
      </c>
      <c r="CS584" s="2">
        <v>5</v>
      </c>
      <c r="CT584" s="2">
        <v>5</v>
      </c>
      <c r="CU584" s="2">
        <v>5</v>
      </c>
      <c r="CV584" s="2">
        <v>5</v>
      </c>
      <c r="CW584" s="2">
        <v>5</v>
      </c>
      <c r="CX584" s="2">
        <v>5</v>
      </c>
      <c r="CY584" s="2" t="s">
        <v>123</v>
      </c>
      <c r="CZ584" s="2" t="s">
        <v>94</v>
      </c>
      <c r="DA584" s="2" t="s">
        <v>12</v>
      </c>
    </row>
    <row r="585" spans="1:151" x14ac:dyDescent="0.3">
      <c r="A585" s="2">
        <v>584</v>
      </c>
      <c r="B585" s="2">
        <v>3</v>
      </c>
      <c r="C585" s="2">
        <v>2</v>
      </c>
      <c r="D585" s="2">
        <v>17</v>
      </c>
      <c r="E585" s="2" t="s">
        <v>68</v>
      </c>
      <c r="F585" s="2" t="s">
        <v>29</v>
      </c>
      <c r="G585" s="2" t="s">
        <v>10</v>
      </c>
      <c r="H585" s="2">
        <v>1</v>
      </c>
      <c r="J585" s="3">
        <v>43953</v>
      </c>
      <c r="K585" s="3">
        <v>44216</v>
      </c>
      <c r="L585" s="3" t="s">
        <v>188</v>
      </c>
      <c r="M585" s="7">
        <f t="shared" si="377"/>
        <v>263</v>
      </c>
      <c r="N585" s="7">
        <f t="shared" si="381"/>
        <v>8.7666666666666675</v>
      </c>
      <c r="O585" s="3">
        <v>44235</v>
      </c>
      <c r="P585" s="7">
        <f>O:O-K:K</f>
        <v>19</v>
      </c>
      <c r="Q585" s="7">
        <f t="shared" si="382"/>
        <v>0.6333333333333333</v>
      </c>
      <c r="R585" s="2">
        <v>7</v>
      </c>
      <c r="S585" s="2">
        <v>231</v>
      </c>
      <c r="T585" s="2">
        <v>32.5</v>
      </c>
      <c r="U585" s="2">
        <v>7</v>
      </c>
      <c r="V585" s="2">
        <v>9.7000000000000003E-2</v>
      </c>
      <c r="W585" s="2">
        <v>6</v>
      </c>
      <c r="X585" s="2">
        <v>2</v>
      </c>
      <c r="Y585" s="2">
        <v>11.4</v>
      </c>
      <c r="Z585" s="2">
        <v>10</v>
      </c>
      <c r="AA585" s="2">
        <v>11</v>
      </c>
      <c r="AB585" s="2">
        <v>8</v>
      </c>
      <c r="AC585" s="2">
        <v>8.5</v>
      </c>
      <c r="AD585" s="2">
        <v>7.8</v>
      </c>
      <c r="AE585" s="2">
        <v>8.4</v>
      </c>
      <c r="AF585" s="2">
        <v>7.3</v>
      </c>
      <c r="AG585" s="2">
        <v>7.6</v>
      </c>
      <c r="AH585" s="2">
        <v>8.1999999999999993</v>
      </c>
      <c r="AI585" s="2">
        <v>7</v>
      </c>
      <c r="AJ585" s="2">
        <v>7</v>
      </c>
      <c r="AK585" s="2">
        <v>6.8</v>
      </c>
      <c r="AL585" s="2">
        <v>4.8</v>
      </c>
      <c r="AM585" s="2">
        <v>5.2</v>
      </c>
      <c r="AN585" s="2">
        <v>4.8</v>
      </c>
      <c r="AO585" s="2">
        <v>4.3</v>
      </c>
      <c r="AP585" s="2">
        <v>4.5</v>
      </c>
      <c r="AQ585" s="2">
        <v>4.7</v>
      </c>
      <c r="AR585" s="2">
        <v>4</v>
      </c>
      <c r="AS585" s="2">
        <f t="shared" si="383"/>
        <v>5.3100000000000005</v>
      </c>
      <c r="AT585" s="2">
        <f t="shared" si="384"/>
        <v>1.6910828025477709</v>
      </c>
      <c r="AU585" s="2">
        <v>25</v>
      </c>
      <c r="AV585" s="2">
        <v>20</v>
      </c>
      <c r="AW585" s="2">
        <v>25</v>
      </c>
      <c r="AX585" s="2">
        <v>5</v>
      </c>
      <c r="AY585" s="2">
        <v>10</v>
      </c>
      <c r="AZ585" s="2">
        <v>5</v>
      </c>
      <c r="BA585" s="2">
        <v>10</v>
      </c>
      <c r="BB585" s="2">
        <v>5</v>
      </c>
      <c r="BC585" s="2">
        <v>5</v>
      </c>
      <c r="BD585" s="2">
        <v>5</v>
      </c>
      <c r="BE585" s="2" t="s">
        <v>126</v>
      </c>
      <c r="BF585" s="2" t="s">
        <v>94</v>
      </c>
      <c r="BG585" s="2" t="s">
        <v>11</v>
      </c>
      <c r="BH585" s="3">
        <v>44482</v>
      </c>
      <c r="BI585" s="3" t="s">
        <v>191</v>
      </c>
      <c r="BJ585" s="3">
        <v>44563</v>
      </c>
      <c r="BK585" s="8">
        <f t="shared" si="385"/>
        <v>81</v>
      </c>
      <c r="BL585" s="8">
        <f t="shared" si="386"/>
        <v>2.7</v>
      </c>
      <c r="BM585" s="8">
        <f t="shared" si="387"/>
        <v>328</v>
      </c>
      <c r="BN585" s="9">
        <f t="shared" si="348"/>
        <v>10.933333333333334</v>
      </c>
      <c r="BO585" s="2">
        <v>290</v>
      </c>
      <c r="BP585" s="2">
        <v>53.2</v>
      </c>
      <c r="BQ585" s="2">
        <v>3</v>
      </c>
      <c r="BR585" s="2">
        <v>3.645</v>
      </c>
      <c r="BS585" s="2">
        <v>7</v>
      </c>
      <c r="BT585" s="2">
        <v>1</v>
      </c>
      <c r="BU585" s="2">
        <v>14.6</v>
      </c>
      <c r="BV585" s="2">
        <v>14.7</v>
      </c>
      <c r="BW585" s="2">
        <v>14.5</v>
      </c>
      <c r="BX585" s="2">
        <v>15.5</v>
      </c>
      <c r="BY585" s="2">
        <v>14.2</v>
      </c>
      <c r="BZ585" s="2">
        <v>13.2</v>
      </c>
      <c r="CA585" s="2">
        <v>13</v>
      </c>
      <c r="CB585" s="2">
        <v>13.8</v>
      </c>
      <c r="CC585" s="2">
        <v>11.5</v>
      </c>
      <c r="CD585" s="2">
        <v>11.5</v>
      </c>
      <c r="CE585" s="2">
        <v>8.5</v>
      </c>
      <c r="CF585" s="2">
        <v>8.5</v>
      </c>
      <c r="CG585" s="2">
        <v>7.7</v>
      </c>
      <c r="CH585" s="2">
        <v>8.5</v>
      </c>
      <c r="CI585" s="2">
        <v>7.5</v>
      </c>
      <c r="CJ585" s="2">
        <v>7.7</v>
      </c>
      <c r="CK585" s="2">
        <v>7.5</v>
      </c>
      <c r="CL585" s="2">
        <v>8</v>
      </c>
      <c r="CM585" s="2">
        <v>7.4</v>
      </c>
      <c r="CN585" s="2">
        <v>7</v>
      </c>
      <c r="CO585" s="2">
        <v>40</v>
      </c>
      <c r="CP585" s="2">
        <v>40</v>
      </c>
      <c r="CQ585" s="2">
        <v>40</v>
      </c>
      <c r="CR585" s="2">
        <v>40</v>
      </c>
      <c r="CS585" s="2">
        <v>35</v>
      </c>
      <c r="CT585" s="2">
        <v>35</v>
      </c>
      <c r="CU585" s="2">
        <v>30</v>
      </c>
      <c r="CV585" s="2">
        <v>35</v>
      </c>
      <c r="CW585" s="2">
        <v>25</v>
      </c>
      <c r="CX585" s="2">
        <v>20</v>
      </c>
      <c r="CY585" s="2" t="s">
        <v>126</v>
      </c>
      <c r="CZ585" s="2" t="s">
        <v>94</v>
      </c>
      <c r="DA585" s="2" t="s">
        <v>12</v>
      </c>
    </row>
    <row r="586" spans="1:151" x14ac:dyDescent="0.3">
      <c r="A586" s="2">
        <v>585</v>
      </c>
      <c r="B586" s="2">
        <v>3</v>
      </c>
      <c r="C586" s="2">
        <v>3</v>
      </c>
      <c r="D586" s="2">
        <v>17</v>
      </c>
      <c r="E586" s="2" t="s">
        <v>68</v>
      </c>
      <c r="F586" s="2" t="s">
        <v>29</v>
      </c>
      <c r="G586" s="2" t="s">
        <v>10</v>
      </c>
      <c r="H586" s="2">
        <v>1</v>
      </c>
      <c r="J586" s="3">
        <v>43892</v>
      </c>
      <c r="K586" s="3">
        <v>44180</v>
      </c>
      <c r="L586" s="3" t="s">
        <v>192</v>
      </c>
      <c r="M586" s="7">
        <f t="shared" si="377"/>
        <v>288</v>
      </c>
      <c r="N586" s="7">
        <f t="shared" si="381"/>
        <v>9.6</v>
      </c>
      <c r="O586" s="3">
        <v>44435</v>
      </c>
      <c r="P586" s="7">
        <f>O:O-K:K</f>
        <v>255</v>
      </c>
      <c r="Q586" s="7">
        <f t="shared" si="382"/>
        <v>8.5</v>
      </c>
      <c r="R586" s="2">
        <v>8</v>
      </c>
      <c r="S586" s="2">
        <v>229</v>
      </c>
      <c r="T586" s="2">
        <v>36.5</v>
      </c>
      <c r="U586" s="2">
        <v>6</v>
      </c>
      <c r="V586" s="2">
        <v>4.63</v>
      </c>
      <c r="W586" s="2">
        <v>7</v>
      </c>
      <c r="X586" s="2">
        <v>2</v>
      </c>
      <c r="Y586" s="2">
        <v>13.5</v>
      </c>
      <c r="Z586" s="2">
        <v>12.2</v>
      </c>
      <c r="AA586" s="2">
        <v>12.7</v>
      </c>
      <c r="AB586" s="2">
        <v>12</v>
      </c>
      <c r="AC586" s="2">
        <v>12.5</v>
      </c>
      <c r="AD586" s="2">
        <v>13</v>
      </c>
      <c r="AE586" s="2">
        <v>11</v>
      </c>
      <c r="AF586" s="2">
        <v>11.7</v>
      </c>
      <c r="AG586" s="2">
        <v>11</v>
      </c>
      <c r="AH586" s="2">
        <v>10.5</v>
      </c>
      <c r="AI586" s="2">
        <v>9</v>
      </c>
      <c r="AJ586" s="2">
        <v>9.5</v>
      </c>
      <c r="AK586" s="2">
        <v>8.5</v>
      </c>
      <c r="AL586" s="2">
        <v>9.5</v>
      </c>
      <c r="AM586" s="2">
        <v>8.5</v>
      </c>
      <c r="AN586" s="2">
        <v>9.4</v>
      </c>
      <c r="AO586" s="2">
        <v>6</v>
      </c>
      <c r="AP586" s="2">
        <v>8.8000000000000007</v>
      </c>
      <c r="AQ586" s="2">
        <v>8.5</v>
      </c>
      <c r="AR586" s="2">
        <v>8.4</v>
      </c>
      <c r="AS586" s="2">
        <f t="shared" si="383"/>
        <v>8.6100000000000012</v>
      </c>
      <c r="AT586" s="2">
        <f t="shared" si="384"/>
        <v>2.7420382165605099</v>
      </c>
      <c r="AU586" s="2">
        <v>50</v>
      </c>
      <c r="AV586" s="2">
        <v>45</v>
      </c>
      <c r="AW586" s="2">
        <v>45</v>
      </c>
      <c r="AX586" s="2">
        <v>45</v>
      </c>
      <c r="AY586" s="2">
        <v>40</v>
      </c>
      <c r="AZ586" s="2">
        <v>45</v>
      </c>
      <c r="BA586" s="2">
        <v>40</v>
      </c>
      <c r="BB586" s="2">
        <v>40</v>
      </c>
      <c r="BC586" s="2">
        <v>30</v>
      </c>
      <c r="BD586" s="2">
        <v>30</v>
      </c>
      <c r="BE586" s="2" t="s">
        <v>105</v>
      </c>
      <c r="BF586" s="2" t="s">
        <v>94</v>
      </c>
      <c r="BG586" s="2" t="s">
        <v>11</v>
      </c>
      <c r="BH586" s="3">
        <v>44400</v>
      </c>
      <c r="BI586" s="3" t="s">
        <v>190</v>
      </c>
      <c r="BJ586" s="3">
        <v>44480</v>
      </c>
      <c r="BK586" s="8">
        <f t="shared" si="385"/>
        <v>80</v>
      </c>
      <c r="BL586" s="8">
        <f t="shared" si="386"/>
        <v>2.6666666666666665</v>
      </c>
      <c r="BM586" s="8">
        <f t="shared" si="387"/>
        <v>45</v>
      </c>
      <c r="BN586" s="9">
        <f t="shared" si="348"/>
        <v>1.5</v>
      </c>
      <c r="BO586" s="2">
        <v>211</v>
      </c>
      <c r="BP586" s="2">
        <v>27</v>
      </c>
      <c r="BQ586" s="2">
        <v>4</v>
      </c>
      <c r="BR586" s="2">
        <v>3.4950000000000001</v>
      </c>
      <c r="BS586" s="2">
        <v>6</v>
      </c>
      <c r="BT586" s="2">
        <v>2</v>
      </c>
      <c r="BU586" s="2">
        <v>12.7</v>
      </c>
      <c r="BV586" s="2">
        <v>13.8</v>
      </c>
      <c r="BW586" s="2">
        <v>11</v>
      </c>
      <c r="BX586" s="2">
        <v>12.5</v>
      </c>
      <c r="BY586" s="2">
        <v>12.2</v>
      </c>
      <c r="BZ586" s="2">
        <v>11.6</v>
      </c>
      <c r="CA586" s="2">
        <v>12.2</v>
      </c>
      <c r="CB586" s="2">
        <v>12.4</v>
      </c>
      <c r="CC586" s="2">
        <v>11.8</v>
      </c>
      <c r="CD586" s="2">
        <v>12.5</v>
      </c>
      <c r="CE586" s="2">
        <v>8</v>
      </c>
      <c r="CF586" s="2">
        <v>8.4</v>
      </c>
      <c r="CG586" s="2">
        <v>7.6</v>
      </c>
      <c r="CH586" s="2">
        <v>6.5</v>
      </c>
      <c r="CI586" s="2">
        <v>7</v>
      </c>
      <c r="CJ586" s="2">
        <v>7.4</v>
      </c>
      <c r="CK586" s="2">
        <v>7.6</v>
      </c>
      <c r="CL586" s="2">
        <v>6.8</v>
      </c>
      <c r="CM586" s="2">
        <v>7.3</v>
      </c>
      <c r="CN586" s="2">
        <v>7</v>
      </c>
      <c r="CO586" s="2">
        <v>50</v>
      </c>
      <c r="CP586" s="2">
        <v>55</v>
      </c>
      <c r="CQ586" s="2">
        <v>40</v>
      </c>
      <c r="CR586" s="2">
        <v>40</v>
      </c>
      <c r="CS586" s="2">
        <v>35</v>
      </c>
      <c r="CT586" s="2">
        <v>35</v>
      </c>
      <c r="CU586" s="2">
        <v>45</v>
      </c>
      <c r="CV586" s="2">
        <v>35</v>
      </c>
      <c r="CW586" s="2">
        <v>35</v>
      </c>
      <c r="CX586" s="2">
        <v>35</v>
      </c>
      <c r="CY586" s="2" t="s">
        <v>123</v>
      </c>
      <c r="CZ586" s="2" t="s">
        <v>94</v>
      </c>
      <c r="DA586" s="2" t="s">
        <v>12</v>
      </c>
    </row>
    <row r="587" spans="1:151" x14ac:dyDescent="0.3">
      <c r="A587" s="2">
        <v>586</v>
      </c>
      <c r="B587" s="2">
        <v>3</v>
      </c>
      <c r="C587" s="2">
        <v>1</v>
      </c>
      <c r="D587" s="2">
        <v>17</v>
      </c>
      <c r="E587" s="2" t="s">
        <v>66</v>
      </c>
      <c r="F587" s="2" t="s">
        <v>22</v>
      </c>
      <c r="G587" s="2" t="s">
        <v>15</v>
      </c>
      <c r="H587" s="2">
        <v>1</v>
      </c>
      <c r="J587" s="3">
        <v>43953</v>
      </c>
      <c r="AS587" s="2" t="e">
        <f t="shared" si="383"/>
        <v>#DIV/0!</v>
      </c>
      <c r="AT587" s="2" t="e">
        <f t="shared" si="384"/>
        <v>#DIV/0!</v>
      </c>
      <c r="BH587" s="3"/>
    </row>
    <row r="588" spans="1:151" x14ac:dyDescent="0.3">
      <c r="A588" s="2">
        <v>587</v>
      </c>
      <c r="B588" s="2">
        <v>3</v>
      </c>
      <c r="C588" s="2">
        <v>2</v>
      </c>
      <c r="D588" s="2">
        <v>17</v>
      </c>
      <c r="E588" s="2" t="s">
        <v>66</v>
      </c>
      <c r="F588" s="2" t="s">
        <v>22</v>
      </c>
      <c r="G588" s="2" t="s">
        <v>15</v>
      </c>
      <c r="H588" s="2">
        <v>1</v>
      </c>
      <c r="J588" s="3">
        <v>43953</v>
      </c>
      <c r="K588" s="3">
        <v>44282</v>
      </c>
      <c r="L588" s="3" t="s">
        <v>188</v>
      </c>
      <c r="M588" s="7">
        <f>K:K-J:J</f>
        <v>329</v>
      </c>
      <c r="N588" s="7">
        <f t="shared" si="381"/>
        <v>10.966666666666667</v>
      </c>
      <c r="R588" s="2">
        <v>10</v>
      </c>
      <c r="AS588" s="2" t="e">
        <f t="shared" si="383"/>
        <v>#DIV/0!</v>
      </c>
      <c r="AT588" s="2" t="e">
        <f t="shared" si="384"/>
        <v>#DIV/0!</v>
      </c>
      <c r="BH588" s="3">
        <v>44556</v>
      </c>
      <c r="BI588" s="3" t="s">
        <v>192</v>
      </c>
      <c r="BJ588" s="3">
        <v>44688</v>
      </c>
      <c r="BK588" s="8">
        <f t="shared" ref="BK588:BK590" si="388">BJ:BJ-BH:BH</f>
        <v>132</v>
      </c>
      <c r="BL588" s="8">
        <f t="shared" ref="BL588:BL590" si="389">BK:BK/30</f>
        <v>4.4000000000000004</v>
      </c>
    </row>
    <row r="589" spans="1:151" x14ac:dyDescent="0.3">
      <c r="A589" s="2">
        <v>588</v>
      </c>
      <c r="B589" s="2">
        <v>3</v>
      </c>
      <c r="C589" s="2">
        <v>3</v>
      </c>
      <c r="D589" s="2">
        <v>17</v>
      </c>
      <c r="E589" s="2" t="s">
        <v>66</v>
      </c>
      <c r="F589" s="2" t="s">
        <v>22</v>
      </c>
      <c r="G589" s="2" t="s">
        <v>15</v>
      </c>
      <c r="H589" s="2">
        <v>1</v>
      </c>
      <c r="J589" s="3">
        <v>43953</v>
      </c>
      <c r="K589" s="3">
        <v>44353</v>
      </c>
      <c r="L589" s="3" t="s">
        <v>190</v>
      </c>
      <c r="M589" s="7">
        <f>K:K-J:J</f>
        <v>400</v>
      </c>
      <c r="N589" s="7">
        <f t="shared" si="381"/>
        <v>13.333333333333334</v>
      </c>
      <c r="O589" s="3">
        <v>44530</v>
      </c>
      <c r="P589" s="7">
        <f>O:O-K:K</f>
        <v>177</v>
      </c>
      <c r="Q589" s="7">
        <f t="shared" si="382"/>
        <v>5.9</v>
      </c>
      <c r="R589" s="2">
        <v>8</v>
      </c>
      <c r="S589" s="2">
        <v>288</v>
      </c>
      <c r="T589" s="2">
        <v>20.399999999999999</v>
      </c>
      <c r="U589" s="2">
        <v>3</v>
      </c>
      <c r="V589" s="2">
        <v>2.5299999999999998</v>
      </c>
      <c r="W589" s="2">
        <v>6</v>
      </c>
      <c r="X589" s="2">
        <v>1</v>
      </c>
      <c r="Y589" s="2">
        <v>13</v>
      </c>
      <c r="Z589" s="2">
        <v>12</v>
      </c>
      <c r="AA589" s="2">
        <v>13.5</v>
      </c>
      <c r="AB589" s="2">
        <v>14.4</v>
      </c>
      <c r="AC589" s="2">
        <v>12.5</v>
      </c>
      <c r="AD589" s="2">
        <v>11.5</v>
      </c>
      <c r="AE589" s="2">
        <v>11</v>
      </c>
      <c r="AF589" s="2">
        <v>12.3</v>
      </c>
      <c r="AG589" s="2">
        <v>10.6</v>
      </c>
      <c r="AH589" s="2">
        <v>12.5</v>
      </c>
      <c r="AI589" s="2">
        <v>7.3</v>
      </c>
      <c r="AJ589" s="2">
        <v>7.6</v>
      </c>
      <c r="AK589" s="2">
        <v>7.4</v>
      </c>
      <c r="AL589" s="2">
        <v>7.2</v>
      </c>
      <c r="AM589" s="2">
        <v>7.6</v>
      </c>
      <c r="AN589" s="2">
        <v>7.3</v>
      </c>
      <c r="AO589" s="2">
        <v>7.3</v>
      </c>
      <c r="AP589" s="2">
        <v>7.4</v>
      </c>
      <c r="AQ589" s="2">
        <v>6.5</v>
      </c>
      <c r="AR589" s="2">
        <v>6</v>
      </c>
      <c r="AS589" s="2">
        <f t="shared" si="383"/>
        <v>7.1599999999999993</v>
      </c>
      <c r="AT589" s="2">
        <f t="shared" si="384"/>
        <v>2.2802547770700632</v>
      </c>
      <c r="AU589" s="2">
        <v>35</v>
      </c>
      <c r="AV589" s="2">
        <v>35</v>
      </c>
      <c r="AW589" s="2">
        <v>40</v>
      </c>
      <c r="AX589" s="2">
        <v>40</v>
      </c>
      <c r="AY589" s="2">
        <v>35</v>
      </c>
      <c r="AZ589" s="2">
        <v>35</v>
      </c>
      <c r="BA589" s="2">
        <v>35</v>
      </c>
      <c r="BB589" s="2">
        <v>35</v>
      </c>
      <c r="BC589" s="2">
        <v>25</v>
      </c>
      <c r="BD589" s="2">
        <v>20</v>
      </c>
      <c r="BE589" s="2" t="s">
        <v>124</v>
      </c>
      <c r="BF589" s="2" t="s">
        <v>94</v>
      </c>
      <c r="BG589" s="2" t="s">
        <v>11</v>
      </c>
      <c r="BH589" s="3"/>
    </row>
    <row r="590" spans="1:151" x14ac:dyDescent="0.3">
      <c r="A590" s="2">
        <v>589</v>
      </c>
      <c r="B590" s="2">
        <v>3</v>
      </c>
      <c r="C590" s="2">
        <v>1</v>
      </c>
      <c r="D590" s="2">
        <v>17</v>
      </c>
      <c r="E590" s="2" t="s">
        <v>69</v>
      </c>
      <c r="F590" s="2" t="s">
        <v>17</v>
      </c>
      <c r="G590" s="2" t="s">
        <v>15</v>
      </c>
      <c r="H590" s="2">
        <v>1</v>
      </c>
      <c r="J590" s="3">
        <v>43953</v>
      </c>
      <c r="K590" s="3">
        <v>44218</v>
      </c>
      <c r="L590" s="3" t="s">
        <v>188</v>
      </c>
      <c r="M590" s="7">
        <f>K:K-J:J</f>
        <v>265</v>
      </c>
      <c r="N590" s="7">
        <f t="shared" si="381"/>
        <v>8.8333333333333339</v>
      </c>
      <c r="O590" s="3">
        <v>44486</v>
      </c>
      <c r="P590" s="7">
        <f>O:O-K:K</f>
        <v>268</v>
      </c>
      <c r="Q590" s="7">
        <f t="shared" si="382"/>
        <v>8.9333333333333336</v>
      </c>
      <c r="R590" s="2">
        <v>9</v>
      </c>
      <c r="S590" s="2">
        <v>222.6</v>
      </c>
      <c r="T590" s="2">
        <v>36</v>
      </c>
      <c r="U590" s="2">
        <v>6</v>
      </c>
      <c r="V590" s="2">
        <v>6.1449999999999996</v>
      </c>
      <c r="W590" s="2">
        <v>6</v>
      </c>
      <c r="X590" s="2">
        <v>2</v>
      </c>
      <c r="Y590" s="2">
        <v>13.3</v>
      </c>
      <c r="Z590" s="2">
        <v>16.2</v>
      </c>
      <c r="AA590" s="2">
        <v>17</v>
      </c>
      <c r="AB590" s="2">
        <v>14</v>
      </c>
      <c r="AC590" s="2">
        <v>16.399999999999999</v>
      </c>
      <c r="AD590" s="2">
        <v>15.8</v>
      </c>
      <c r="AE590" s="2">
        <v>15.5</v>
      </c>
      <c r="AF590" s="2">
        <v>14.8</v>
      </c>
      <c r="AG590" s="2">
        <v>14</v>
      </c>
      <c r="AH590" s="2">
        <v>13.5</v>
      </c>
      <c r="AI590" s="2">
        <v>8.6999999999999993</v>
      </c>
      <c r="AJ590" s="2">
        <v>9.6</v>
      </c>
      <c r="AK590" s="2">
        <v>9</v>
      </c>
      <c r="AL590" s="2">
        <v>9</v>
      </c>
      <c r="AM590" s="2">
        <v>9</v>
      </c>
      <c r="AN590" s="2">
        <v>8.6</v>
      </c>
      <c r="AO590" s="2">
        <v>8.4</v>
      </c>
      <c r="AP590" s="2">
        <v>5.6</v>
      </c>
      <c r="AQ590" s="2">
        <v>5.6</v>
      </c>
      <c r="AR590" s="2">
        <v>7.4</v>
      </c>
      <c r="AS590" s="2">
        <f t="shared" si="383"/>
        <v>8.09</v>
      </c>
      <c r="AT590" s="2">
        <f t="shared" si="384"/>
        <v>2.5764331210191083</v>
      </c>
      <c r="AU590" s="2">
        <v>70</v>
      </c>
      <c r="AV590" s="2">
        <v>75</v>
      </c>
      <c r="AW590" s="2">
        <v>75</v>
      </c>
      <c r="AX590" s="2">
        <v>70</v>
      </c>
      <c r="AY590" s="2">
        <v>70</v>
      </c>
      <c r="AZ590" s="2">
        <v>65</v>
      </c>
      <c r="BA590" s="2">
        <v>65</v>
      </c>
      <c r="BB590" s="2">
        <v>65</v>
      </c>
      <c r="BC590" s="2">
        <v>55</v>
      </c>
      <c r="BD590" s="2">
        <v>40</v>
      </c>
      <c r="BE590" s="2" t="s">
        <v>123</v>
      </c>
      <c r="BF590" s="2" t="s">
        <v>94</v>
      </c>
      <c r="BG590" s="2" t="s">
        <v>11</v>
      </c>
      <c r="BH590" s="3">
        <v>44559</v>
      </c>
      <c r="BI590" s="3" t="s">
        <v>192</v>
      </c>
      <c r="BJ590" s="3">
        <v>44700</v>
      </c>
      <c r="BK590" s="8">
        <f t="shared" si="388"/>
        <v>141</v>
      </c>
      <c r="BL590" s="8">
        <f t="shared" si="389"/>
        <v>4.7</v>
      </c>
      <c r="BM590" s="8">
        <f t="shared" ref="BM590" si="390">BJ:BJ-O:O</f>
        <v>214</v>
      </c>
      <c r="BN590" s="9">
        <f t="shared" ref="BN590" si="391">BM:BM/30</f>
        <v>7.1333333333333337</v>
      </c>
      <c r="DI590" s="2">
        <v>290</v>
      </c>
      <c r="DJ590" s="2">
        <v>46.8</v>
      </c>
      <c r="DK590" s="2">
        <v>8</v>
      </c>
      <c r="DL590" s="2">
        <v>5.98</v>
      </c>
      <c r="DM590" s="2">
        <v>7</v>
      </c>
      <c r="DN590" s="2">
        <v>2</v>
      </c>
      <c r="DO590" s="2">
        <v>15.5</v>
      </c>
      <c r="DP590" s="2">
        <v>14</v>
      </c>
      <c r="DQ590" s="2">
        <v>15.5</v>
      </c>
      <c r="DR590" s="2">
        <v>15</v>
      </c>
      <c r="DS590" s="2">
        <v>14.5</v>
      </c>
      <c r="DT590" s="2">
        <v>13.8</v>
      </c>
      <c r="DU590" s="2">
        <v>14.5</v>
      </c>
      <c r="DV590" s="2">
        <v>15</v>
      </c>
      <c r="DW590" s="2">
        <v>15</v>
      </c>
      <c r="DX590" s="2">
        <v>12</v>
      </c>
      <c r="DY590" s="2">
        <v>8.5</v>
      </c>
      <c r="DZ590" s="2">
        <v>8.3000000000000007</v>
      </c>
      <c r="EA590" s="2">
        <v>8.4</v>
      </c>
      <c r="EB590" s="2">
        <v>9</v>
      </c>
      <c r="EC590" s="2">
        <v>9.1999999999999993</v>
      </c>
      <c r="ED590" s="2">
        <v>8.1999999999999993</v>
      </c>
      <c r="EE590" s="2">
        <v>9.1999999999999993</v>
      </c>
      <c r="EF590" s="2">
        <v>8.1999999999999993</v>
      </c>
      <c r="EG590" s="2">
        <v>8.6999999999999993</v>
      </c>
      <c r="EH590" s="2">
        <v>7.6</v>
      </c>
      <c r="EI590" s="2">
        <v>45</v>
      </c>
      <c r="EJ590" s="2">
        <v>40</v>
      </c>
      <c r="EK590" s="2">
        <v>45</v>
      </c>
      <c r="EL590" s="2">
        <v>55</v>
      </c>
      <c r="EM590" s="2">
        <v>50</v>
      </c>
      <c r="EN590" s="2">
        <v>40</v>
      </c>
      <c r="EO590" s="2">
        <v>55</v>
      </c>
      <c r="EP590" s="2">
        <v>40</v>
      </c>
      <c r="EQ590" s="2">
        <v>50</v>
      </c>
      <c r="ER590" s="2">
        <v>25</v>
      </c>
      <c r="ES590" s="2">
        <v>2</v>
      </c>
      <c r="ET590" s="2" t="s">
        <v>94</v>
      </c>
      <c r="EU590" s="2" t="s">
        <v>18</v>
      </c>
    </row>
    <row r="591" spans="1:151" x14ac:dyDescent="0.3">
      <c r="A591" s="2">
        <v>590</v>
      </c>
      <c r="B591" s="2">
        <v>3</v>
      </c>
      <c r="C591" s="2">
        <v>2</v>
      </c>
      <c r="D591" s="2">
        <v>17</v>
      </c>
      <c r="E591" s="2" t="s">
        <v>69</v>
      </c>
      <c r="F591" s="2" t="s">
        <v>17</v>
      </c>
      <c r="G591" s="2" t="s">
        <v>15</v>
      </c>
      <c r="H591" s="2">
        <v>1</v>
      </c>
      <c r="J591" s="3">
        <v>43953</v>
      </c>
      <c r="K591" s="3">
        <v>44302</v>
      </c>
      <c r="L591" s="3" t="s">
        <v>188</v>
      </c>
      <c r="M591" s="7">
        <f>K:K-J:J</f>
        <v>349</v>
      </c>
      <c r="N591" s="7">
        <f t="shared" si="381"/>
        <v>11.633333333333333</v>
      </c>
      <c r="O591" s="3">
        <v>44519</v>
      </c>
      <c r="P591" s="7">
        <f>O:O-K:K</f>
        <v>217</v>
      </c>
      <c r="Q591" s="7">
        <f t="shared" si="382"/>
        <v>7.2333333333333334</v>
      </c>
      <c r="R591" s="2">
        <v>7</v>
      </c>
      <c r="S591" s="2">
        <v>230</v>
      </c>
      <c r="T591" s="2">
        <v>26.4</v>
      </c>
      <c r="U591" s="2">
        <v>5</v>
      </c>
      <c r="V591" s="2">
        <v>4.4850000000000003</v>
      </c>
      <c r="W591" s="2">
        <v>6</v>
      </c>
      <c r="X591" s="2">
        <v>2</v>
      </c>
      <c r="Y591" s="2">
        <v>17</v>
      </c>
      <c r="Z591" s="2">
        <v>17.5</v>
      </c>
      <c r="AA591" s="2">
        <v>16</v>
      </c>
      <c r="AB591" s="2">
        <v>14.5</v>
      </c>
      <c r="AC591" s="2">
        <v>16</v>
      </c>
      <c r="AD591" s="2">
        <v>16</v>
      </c>
      <c r="AE591" s="2">
        <v>17</v>
      </c>
      <c r="AF591" s="2">
        <v>14.5</v>
      </c>
      <c r="AG591" s="2">
        <v>17</v>
      </c>
      <c r="AH591" s="2">
        <v>15.8</v>
      </c>
      <c r="AI591" s="2">
        <v>8.6</v>
      </c>
      <c r="AJ591" s="2">
        <v>8</v>
      </c>
      <c r="AK591" s="2">
        <v>8.5</v>
      </c>
      <c r="AL591" s="2">
        <v>9</v>
      </c>
      <c r="AM591" s="2">
        <v>8.9</v>
      </c>
      <c r="AN591" s="2">
        <v>9</v>
      </c>
      <c r="AO591" s="2">
        <v>9.4</v>
      </c>
      <c r="AP591" s="2">
        <v>8.6</v>
      </c>
      <c r="AQ591" s="2">
        <v>8</v>
      </c>
      <c r="AR591" s="2">
        <v>8.1999999999999993</v>
      </c>
      <c r="AS591" s="2">
        <f t="shared" si="383"/>
        <v>8.620000000000001</v>
      </c>
      <c r="AT591" s="2">
        <f t="shared" si="384"/>
        <v>2.7452229299363058</v>
      </c>
      <c r="AU591" s="2">
        <v>70</v>
      </c>
      <c r="AV591" s="2">
        <v>70</v>
      </c>
      <c r="AW591" s="2">
        <v>60</v>
      </c>
      <c r="AX591" s="2">
        <v>60</v>
      </c>
      <c r="AY591" s="2">
        <v>70</v>
      </c>
      <c r="AZ591" s="2">
        <v>70</v>
      </c>
      <c r="BA591" s="2">
        <v>70</v>
      </c>
      <c r="BB591" s="2">
        <v>65</v>
      </c>
      <c r="BC591" s="2">
        <v>65</v>
      </c>
      <c r="BD591" s="2">
        <v>55</v>
      </c>
      <c r="BE591" s="2" t="s">
        <v>126</v>
      </c>
      <c r="BF591" s="2" t="s">
        <v>94</v>
      </c>
      <c r="BG591" s="2" t="s">
        <v>11</v>
      </c>
      <c r="BH591" s="3"/>
    </row>
    <row r="592" spans="1:151" x14ac:dyDescent="0.3">
      <c r="A592" s="2">
        <v>591</v>
      </c>
      <c r="B592" s="2">
        <v>3</v>
      </c>
      <c r="C592" s="2">
        <v>3</v>
      </c>
      <c r="D592" s="2">
        <v>17</v>
      </c>
      <c r="E592" s="2" t="s">
        <v>69</v>
      </c>
      <c r="F592" s="2" t="s">
        <v>17</v>
      </c>
      <c r="G592" s="2" t="s">
        <v>15</v>
      </c>
      <c r="H592" s="2">
        <v>1</v>
      </c>
      <c r="J592" s="3">
        <v>43953</v>
      </c>
      <c r="K592" s="3">
        <v>44324</v>
      </c>
      <c r="L592" s="3" t="s">
        <v>188</v>
      </c>
      <c r="M592" s="7">
        <f>K:K-J:J</f>
        <v>371</v>
      </c>
      <c r="N592" s="7">
        <f t="shared" si="381"/>
        <v>12.366666666666667</v>
      </c>
      <c r="O592" s="3">
        <v>44519</v>
      </c>
      <c r="P592" s="7">
        <f>O:O-K:K</f>
        <v>195</v>
      </c>
      <c r="Q592" s="7">
        <f t="shared" si="382"/>
        <v>6.5</v>
      </c>
      <c r="R592" s="2">
        <v>9</v>
      </c>
      <c r="S592" s="2">
        <v>250</v>
      </c>
      <c r="T592" s="2">
        <v>31</v>
      </c>
      <c r="U592" s="2">
        <v>4</v>
      </c>
      <c r="V592" s="2">
        <v>7.57</v>
      </c>
      <c r="W592" s="2">
        <v>7</v>
      </c>
      <c r="X592" s="2">
        <v>2</v>
      </c>
      <c r="Y592" s="2">
        <v>17.5</v>
      </c>
      <c r="Z592" s="2">
        <v>19.5</v>
      </c>
      <c r="AA592" s="2">
        <v>18.5</v>
      </c>
      <c r="AB592" s="2">
        <v>18</v>
      </c>
      <c r="AC592" s="2">
        <v>19</v>
      </c>
      <c r="AD592" s="2">
        <v>18</v>
      </c>
      <c r="AE592" s="2">
        <v>19.5</v>
      </c>
      <c r="AF592" s="2">
        <v>17.5</v>
      </c>
      <c r="AG592" s="2">
        <v>18.5</v>
      </c>
      <c r="AH592" s="2">
        <v>16.5</v>
      </c>
      <c r="AI592" s="2">
        <v>9.8000000000000007</v>
      </c>
      <c r="AJ592" s="2">
        <v>10.4</v>
      </c>
      <c r="AK592" s="2">
        <v>9.1999999999999993</v>
      </c>
      <c r="AL592" s="2">
        <v>10.3</v>
      </c>
      <c r="AM592" s="2">
        <v>9</v>
      </c>
      <c r="AN592" s="2">
        <v>9.6999999999999993</v>
      </c>
      <c r="AO592" s="2">
        <v>9.6999999999999993</v>
      </c>
      <c r="AP592" s="2">
        <v>9.4</v>
      </c>
      <c r="AQ592" s="2">
        <v>9.1999999999999993</v>
      </c>
      <c r="AR592" s="2">
        <v>9</v>
      </c>
      <c r="AS592" s="2">
        <f t="shared" si="383"/>
        <v>9.5700000000000021</v>
      </c>
      <c r="AT592" s="2">
        <f t="shared" si="384"/>
        <v>3.047770700636943</v>
      </c>
      <c r="AU592" s="2">
        <v>90</v>
      </c>
      <c r="AV592" s="2">
        <v>100</v>
      </c>
      <c r="AW592" s="2">
        <v>80</v>
      </c>
      <c r="AX592" s="2">
        <v>95</v>
      </c>
      <c r="AY592" s="2">
        <v>85</v>
      </c>
      <c r="AZ592" s="2">
        <v>85</v>
      </c>
      <c r="BA592" s="2">
        <v>95</v>
      </c>
      <c r="BB592" s="2">
        <v>75</v>
      </c>
      <c r="BC592" s="2">
        <v>80</v>
      </c>
      <c r="BD592" s="2">
        <v>75</v>
      </c>
      <c r="BE592" s="2" t="s">
        <v>126</v>
      </c>
      <c r="BF592" s="2" t="s">
        <v>94</v>
      </c>
      <c r="BG592" s="2" t="s">
        <v>11</v>
      </c>
      <c r="BH592" s="3"/>
    </row>
    <row r="593" spans="1:151" x14ac:dyDescent="0.3">
      <c r="A593" s="2">
        <v>592</v>
      </c>
      <c r="B593" s="2">
        <v>3</v>
      </c>
      <c r="C593" s="2">
        <v>1</v>
      </c>
      <c r="D593" s="2">
        <v>17</v>
      </c>
      <c r="E593" s="2" t="s">
        <v>70</v>
      </c>
      <c r="F593" s="2" t="s">
        <v>22</v>
      </c>
      <c r="G593" s="2" t="s">
        <v>15</v>
      </c>
      <c r="H593" s="2">
        <v>1</v>
      </c>
      <c r="J593" s="3">
        <v>43953</v>
      </c>
      <c r="AS593" s="2" t="e">
        <f t="shared" si="383"/>
        <v>#DIV/0!</v>
      </c>
      <c r="AT593" s="2" t="e">
        <f t="shared" si="384"/>
        <v>#DIV/0!</v>
      </c>
      <c r="BH593" s="3"/>
    </row>
    <row r="594" spans="1:151" x14ac:dyDescent="0.3">
      <c r="A594" s="2">
        <v>593</v>
      </c>
      <c r="B594" s="2">
        <v>3</v>
      </c>
      <c r="C594" s="2">
        <v>2</v>
      </c>
      <c r="D594" s="2">
        <v>17</v>
      </c>
      <c r="E594" s="2" t="s">
        <v>70</v>
      </c>
      <c r="F594" s="2" t="s">
        <v>22</v>
      </c>
      <c r="G594" s="2" t="s">
        <v>15</v>
      </c>
      <c r="H594" s="2">
        <v>1</v>
      </c>
      <c r="J594" s="3">
        <v>43953</v>
      </c>
      <c r="K594" s="3">
        <v>44494</v>
      </c>
      <c r="L594" s="3" t="s">
        <v>191</v>
      </c>
      <c r="M594" s="7">
        <f>K:K-J:J</f>
        <v>541</v>
      </c>
      <c r="N594" s="7">
        <f t="shared" si="381"/>
        <v>18.033333333333335</v>
      </c>
      <c r="R594" s="2">
        <v>6</v>
      </c>
      <c r="AS594" s="2" t="e">
        <f t="shared" si="383"/>
        <v>#DIV/0!</v>
      </c>
      <c r="AT594" s="2" t="e">
        <f t="shared" si="384"/>
        <v>#DIV/0!</v>
      </c>
      <c r="BH594" s="3"/>
    </row>
    <row r="595" spans="1:151" x14ac:dyDescent="0.3">
      <c r="A595" s="2">
        <v>594</v>
      </c>
      <c r="B595" s="2">
        <v>3</v>
      </c>
      <c r="C595" s="2">
        <v>3</v>
      </c>
      <c r="D595" s="2">
        <v>17</v>
      </c>
      <c r="E595" s="2" t="s">
        <v>70</v>
      </c>
      <c r="F595" s="2" t="s">
        <v>22</v>
      </c>
      <c r="G595" s="2" t="s">
        <v>15</v>
      </c>
      <c r="H595" s="2">
        <v>1</v>
      </c>
      <c r="J595" s="3">
        <v>43872</v>
      </c>
      <c r="K595" s="3">
        <v>44173</v>
      </c>
      <c r="L595" s="3" t="s">
        <v>192</v>
      </c>
      <c r="M595" s="7">
        <f>K:K-J:J</f>
        <v>301</v>
      </c>
      <c r="N595" s="7">
        <f t="shared" si="381"/>
        <v>10.033333333333333</v>
      </c>
      <c r="O595" s="3">
        <v>44468</v>
      </c>
      <c r="P595" s="7">
        <f>O:O-K:K</f>
        <v>295</v>
      </c>
      <c r="Q595" s="7">
        <f t="shared" si="382"/>
        <v>9.8333333333333339</v>
      </c>
      <c r="R595" s="2">
        <v>5</v>
      </c>
      <c r="S595" s="2">
        <v>278</v>
      </c>
      <c r="T595" s="2">
        <v>45</v>
      </c>
      <c r="U595" s="2">
        <v>4</v>
      </c>
      <c r="V595" s="2">
        <v>6.73</v>
      </c>
      <c r="W595" s="2">
        <v>9</v>
      </c>
      <c r="X595" s="2">
        <v>2</v>
      </c>
      <c r="Y595" s="2">
        <v>12</v>
      </c>
      <c r="Z595" s="2">
        <v>17</v>
      </c>
      <c r="AA595" s="2">
        <v>15.5</v>
      </c>
      <c r="AB595" s="2">
        <v>18</v>
      </c>
      <c r="AC595" s="2">
        <v>15</v>
      </c>
      <c r="AD595" s="2">
        <v>14</v>
      </c>
      <c r="AE595" s="2">
        <v>17.600000000000001</v>
      </c>
      <c r="AF595" s="2">
        <v>14</v>
      </c>
      <c r="AG595" s="2">
        <v>13.5</v>
      </c>
      <c r="AH595" s="2">
        <v>17.3</v>
      </c>
      <c r="AI595" s="2">
        <v>7.6</v>
      </c>
      <c r="AJ595" s="2">
        <v>8</v>
      </c>
      <c r="AK595" s="2">
        <v>7.8</v>
      </c>
      <c r="AL595" s="2">
        <v>8.1999999999999993</v>
      </c>
      <c r="AM595" s="2">
        <v>8.1</v>
      </c>
      <c r="AN595" s="2">
        <v>7.5</v>
      </c>
      <c r="AO595" s="2">
        <v>7.8</v>
      </c>
      <c r="AP595" s="2">
        <v>8.1999999999999993</v>
      </c>
      <c r="AQ595" s="2">
        <v>8.4</v>
      </c>
      <c r="AR595" s="2">
        <v>8</v>
      </c>
      <c r="AS595" s="2">
        <f t="shared" si="383"/>
        <v>7.9599999999999991</v>
      </c>
      <c r="AT595" s="2">
        <f t="shared" si="384"/>
        <v>2.5350318471337574</v>
      </c>
      <c r="AU595" s="2">
        <v>78</v>
      </c>
      <c r="AV595" s="2">
        <v>77.5</v>
      </c>
      <c r="AW595" s="2">
        <v>78</v>
      </c>
      <c r="AX595" s="2">
        <v>77.5</v>
      </c>
      <c r="AY595" s="2">
        <v>77.5</v>
      </c>
      <c r="AZ595" s="2">
        <v>78.5</v>
      </c>
      <c r="BA595" s="2">
        <v>77.5</v>
      </c>
      <c r="BB595" s="2">
        <v>78</v>
      </c>
      <c r="BC595" s="2">
        <v>78</v>
      </c>
      <c r="BD595" s="2">
        <v>77</v>
      </c>
      <c r="BE595" s="2" t="s">
        <v>123</v>
      </c>
      <c r="BF595" s="2" t="s">
        <v>94</v>
      </c>
      <c r="BG595" s="2" t="s">
        <v>11</v>
      </c>
      <c r="BH595" s="3">
        <v>44519</v>
      </c>
      <c r="BI595" s="3" t="s">
        <v>192</v>
      </c>
      <c r="BJ595" s="3">
        <v>44670</v>
      </c>
      <c r="BK595" s="8">
        <f t="shared" ref="BK595" si="392">BJ:BJ-BH:BH</f>
        <v>151</v>
      </c>
      <c r="BL595" s="8">
        <f t="shared" ref="BL595" si="393">BK:BK/30</f>
        <v>5.0333333333333332</v>
      </c>
      <c r="BM595" s="8">
        <f t="shared" ref="BM595" si="394">BJ:BJ-O:O</f>
        <v>202</v>
      </c>
      <c r="BN595" s="9">
        <f t="shared" ref="BN595:BN605" si="395">BM:BM/30</f>
        <v>6.7333333333333334</v>
      </c>
      <c r="BO595" s="2">
        <v>180</v>
      </c>
      <c r="BP595" s="2">
        <v>26.4</v>
      </c>
      <c r="BQ595" s="2">
        <v>8</v>
      </c>
      <c r="BR595" s="2">
        <v>3.59</v>
      </c>
      <c r="BS595" s="2">
        <v>6</v>
      </c>
      <c r="BT595" s="2">
        <v>2</v>
      </c>
      <c r="BU595" s="2">
        <v>13.5</v>
      </c>
      <c r="BV595" s="2">
        <v>15.2</v>
      </c>
      <c r="BW595" s="2">
        <v>13.5</v>
      </c>
      <c r="BX595" s="2">
        <v>15.3</v>
      </c>
      <c r="BY595" s="2">
        <v>13.5</v>
      </c>
      <c r="BZ595" s="2">
        <v>16</v>
      </c>
      <c r="CA595" s="2">
        <v>13.7</v>
      </c>
      <c r="CB595" s="2">
        <v>13</v>
      </c>
      <c r="CC595" s="2">
        <v>12.8</v>
      </c>
      <c r="CD595" s="2">
        <v>12.3</v>
      </c>
      <c r="CE595" s="2">
        <v>8.1999999999999993</v>
      </c>
      <c r="CF595" s="2">
        <v>8.4</v>
      </c>
      <c r="CG595" s="2">
        <v>7.3</v>
      </c>
      <c r="CH595" s="2">
        <v>8.6</v>
      </c>
      <c r="CI595" s="2">
        <v>8.3000000000000007</v>
      </c>
      <c r="CJ595" s="2">
        <v>9.1999999999999993</v>
      </c>
      <c r="CK595" s="2">
        <v>8.4</v>
      </c>
      <c r="CL595" s="2">
        <v>8.4</v>
      </c>
      <c r="CM595" s="2">
        <v>8</v>
      </c>
      <c r="CN595" s="2">
        <v>7</v>
      </c>
      <c r="CO595" s="2">
        <v>40</v>
      </c>
      <c r="CP595" s="2">
        <v>45</v>
      </c>
      <c r="CQ595" s="2">
        <v>35</v>
      </c>
      <c r="CR595" s="2">
        <v>50</v>
      </c>
      <c r="CS595" s="2">
        <v>40</v>
      </c>
      <c r="CT595" s="2">
        <v>50</v>
      </c>
      <c r="CU595" s="2">
        <v>45</v>
      </c>
      <c r="CV595" s="2">
        <v>40</v>
      </c>
      <c r="CW595" s="2">
        <v>35</v>
      </c>
      <c r="CX595" s="2">
        <v>30</v>
      </c>
      <c r="CY595" s="2" t="s">
        <v>101</v>
      </c>
      <c r="CZ595" s="2" t="s">
        <v>94</v>
      </c>
      <c r="DA595" s="2" t="s">
        <v>12</v>
      </c>
    </row>
    <row r="596" spans="1:151" x14ac:dyDescent="0.3">
      <c r="A596" s="2">
        <v>595</v>
      </c>
      <c r="B596" s="2">
        <v>3</v>
      </c>
      <c r="C596" s="2">
        <v>1</v>
      </c>
      <c r="D596" s="2">
        <v>17</v>
      </c>
      <c r="E596" s="2" t="s">
        <v>71</v>
      </c>
      <c r="F596" s="2" t="s">
        <v>22</v>
      </c>
      <c r="G596" s="2" t="s">
        <v>15</v>
      </c>
      <c r="H596" s="2">
        <v>1</v>
      </c>
      <c r="J596" s="3">
        <v>43953</v>
      </c>
      <c r="O596" s="3">
        <v>44650</v>
      </c>
      <c r="S596" s="2">
        <v>223</v>
      </c>
      <c r="T596" s="2">
        <v>27</v>
      </c>
      <c r="U596" s="2">
        <v>2</v>
      </c>
      <c r="V596" s="2">
        <v>2.895</v>
      </c>
      <c r="W596" s="2">
        <v>5</v>
      </c>
      <c r="X596" s="2">
        <v>1</v>
      </c>
      <c r="Y596" s="2">
        <v>12.7</v>
      </c>
      <c r="Z596" s="2">
        <v>13.5</v>
      </c>
      <c r="AA596" s="2">
        <v>14.6</v>
      </c>
      <c r="AB596" s="2">
        <v>16</v>
      </c>
      <c r="AC596" s="2">
        <v>13.8</v>
      </c>
      <c r="AD596" s="2">
        <v>14.8</v>
      </c>
      <c r="AE596" s="2">
        <v>13</v>
      </c>
      <c r="AF596" s="2">
        <v>13</v>
      </c>
      <c r="AG596" s="2">
        <v>14</v>
      </c>
      <c r="AH596" s="2">
        <v>13.5</v>
      </c>
      <c r="AI596" s="2">
        <v>6.6</v>
      </c>
      <c r="AJ596" s="2">
        <v>6.3</v>
      </c>
      <c r="AK596" s="2">
        <v>7</v>
      </c>
      <c r="AL596" s="2">
        <v>6</v>
      </c>
      <c r="AM596" s="2">
        <v>7</v>
      </c>
      <c r="AN596" s="2">
        <v>7.3</v>
      </c>
      <c r="AO596" s="2">
        <v>7.3</v>
      </c>
      <c r="AP596" s="2">
        <v>6</v>
      </c>
      <c r="AQ596" s="2">
        <v>6.3</v>
      </c>
      <c r="AR596" s="2">
        <v>6.4</v>
      </c>
      <c r="AS596" s="2">
        <f t="shared" si="383"/>
        <v>6.6199999999999992</v>
      </c>
      <c r="AT596" s="2">
        <f t="shared" si="384"/>
        <v>2.1082802547770698</v>
      </c>
      <c r="AU596" s="2">
        <v>25</v>
      </c>
      <c r="AV596" s="2">
        <v>30</v>
      </c>
      <c r="AW596" s="2">
        <v>35</v>
      </c>
      <c r="AX596" s="2">
        <v>35</v>
      </c>
      <c r="AY596" s="2">
        <v>30</v>
      </c>
      <c r="AZ596" s="2">
        <v>35</v>
      </c>
      <c r="BA596" s="2">
        <v>30</v>
      </c>
      <c r="BB596" s="2">
        <v>25</v>
      </c>
      <c r="BC596" s="2">
        <v>30</v>
      </c>
      <c r="BD596" s="2">
        <v>30</v>
      </c>
      <c r="BE596" s="2">
        <v>1</v>
      </c>
      <c r="BF596" s="2" t="s">
        <v>94</v>
      </c>
      <c r="BG596" s="2" t="s">
        <v>11</v>
      </c>
      <c r="BH596" s="3"/>
    </row>
    <row r="597" spans="1:151" x14ac:dyDescent="0.3">
      <c r="A597" s="2">
        <v>596</v>
      </c>
      <c r="B597" s="2">
        <v>3</v>
      </c>
      <c r="C597" s="2">
        <v>2</v>
      </c>
      <c r="D597" s="2">
        <v>17</v>
      </c>
      <c r="E597" s="2" t="s">
        <v>71</v>
      </c>
      <c r="F597" s="2" t="s">
        <v>22</v>
      </c>
      <c r="G597" s="2" t="s">
        <v>15</v>
      </c>
      <c r="H597" s="2">
        <v>1</v>
      </c>
      <c r="J597" s="3">
        <v>43953</v>
      </c>
      <c r="K597" s="3">
        <v>44438</v>
      </c>
      <c r="L597" s="3" t="s">
        <v>190</v>
      </c>
      <c r="M597" s="7">
        <f>K:K-J:J</f>
        <v>485</v>
      </c>
      <c r="N597" s="7">
        <f t="shared" si="381"/>
        <v>16.166666666666668</v>
      </c>
      <c r="R597" s="2">
        <v>6</v>
      </c>
      <c r="AS597" s="2" t="e">
        <f t="shared" si="383"/>
        <v>#DIV/0!</v>
      </c>
      <c r="AT597" s="2" t="e">
        <f t="shared" si="384"/>
        <v>#DIV/0!</v>
      </c>
      <c r="BH597" s="3"/>
    </row>
    <row r="598" spans="1:151" x14ac:dyDescent="0.3">
      <c r="A598" s="2">
        <v>597</v>
      </c>
      <c r="B598" s="2">
        <v>3</v>
      </c>
      <c r="C598" s="2">
        <v>3</v>
      </c>
      <c r="D598" s="2">
        <v>17</v>
      </c>
      <c r="E598" s="2" t="s">
        <v>71</v>
      </c>
      <c r="F598" s="2" t="s">
        <v>22</v>
      </c>
      <c r="G598" s="2" t="s">
        <v>15</v>
      </c>
      <c r="H598" s="2">
        <v>1</v>
      </c>
      <c r="J598" s="3">
        <v>43872</v>
      </c>
      <c r="K598" s="3">
        <v>44425</v>
      </c>
      <c r="L598" s="3" t="s">
        <v>190</v>
      </c>
      <c r="M598" s="7">
        <f>K:K-J:J</f>
        <v>553</v>
      </c>
      <c r="N598" s="7">
        <f t="shared" si="381"/>
        <v>18.433333333333334</v>
      </c>
      <c r="O598" s="3">
        <v>44579</v>
      </c>
      <c r="P598" s="7">
        <f>O:O-K:K</f>
        <v>154</v>
      </c>
      <c r="Q598" s="7">
        <f t="shared" si="382"/>
        <v>5.1333333333333337</v>
      </c>
      <c r="R598" s="2">
        <v>8</v>
      </c>
      <c r="S598" s="2">
        <v>238</v>
      </c>
      <c r="T598" s="2">
        <v>29</v>
      </c>
      <c r="U598" s="2">
        <v>5</v>
      </c>
      <c r="V598" s="2">
        <v>3.3050000000000002</v>
      </c>
      <c r="W598" s="2">
        <v>7</v>
      </c>
      <c r="X598" s="2">
        <v>1</v>
      </c>
      <c r="Y598" s="2">
        <v>15</v>
      </c>
      <c r="Z598" s="2">
        <v>15.5</v>
      </c>
      <c r="AA598" s="2">
        <v>13.8</v>
      </c>
      <c r="AB598" s="2">
        <v>16.399999999999999</v>
      </c>
      <c r="AC598" s="2">
        <v>13.5</v>
      </c>
      <c r="AD598" s="2">
        <v>14</v>
      </c>
      <c r="AE598" s="2">
        <v>13.5</v>
      </c>
      <c r="AF598" s="2">
        <v>14</v>
      </c>
      <c r="AG598" s="2">
        <v>12</v>
      </c>
      <c r="AH598" s="2">
        <v>11.5</v>
      </c>
      <c r="AI598" s="2">
        <v>7</v>
      </c>
      <c r="AJ598" s="2">
        <v>7.4</v>
      </c>
      <c r="AK598" s="2">
        <v>7</v>
      </c>
      <c r="AL598" s="2">
        <v>7</v>
      </c>
      <c r="AM598" s="2">
        <v>7.4</v>
      </c>
      <c r="AN598" s="2">
        <v>7</v>
      </c>
      <c r="AO598" s="2">
        <v>7.4</v>
      </c>
      <c r="AP598" s="2">
        <v>6.3</v>
      </c>
      <c r="AQ598" s="2">
        <v>6.8</v>
      </c>
      <c r="AR598" s="2">
        <v>6.5</v>
      </c>
      <c r="AS598" s="2">
        <f t="shared" si="383"/>
        <v>6.9799999999999986</v>
      </c>
      <c r="AT598" s="2">
        <f t="shared" si="384"/>
        <v>2.2229299363057318</v>
      </c>
      <c r="AU598" s="2">
        <v>35</v>
      </c>
      <c r="AV598" s="2">
        <v>35</v>
      </c>
      <c r="AW598" s="2">
        <v>30</v>
      </c>
      <c r="AX598" s="2">
        <v>35</v>
      </c>
      <c r="AY598" s="2">
        <v>30</v>
      </c>
      <c r="AZ598" s="2">
        <v>30</v>
      </c>
      <c r="BA598" s="2">
        <v>30</v>
      </c>
      <c r="BB598" s="2">
        <v>25</v>
      </c>
      <c r="BC598" s="2">
        <v>25</v>
      </c>
      <c r="BD598" s="2">
        <v>20</v>
      </c>
      <c r="BE598" s="2">
        <v>1</v>
      </c>
      <c r="BF598" s="2" t="s">
        <v>94</v>
      </c>
      <c r="BG598" s="2" t="s">
        <v>82</v>
      </c>
      <c r="BH598" s="3"/>
    </row>
    <row r="599" spans="1:151" x14ac:dyDescent="0.3">
      <c r="A599" s="2">
        <v>598</v>
      </c>
      <c r="B599" s="2">
        <v>3</v>
      </c>
      <c r="C599" s="2">
        <v>1</v>
      </c>
      <c r="D599" s="2">
        <v>17</v>
      </c>
      <c r="E599" s="2" t="s">
        <v>61</v>
      </c>
      <c r="F599" s="2" t="s">
        <v>62</v>
      </c>
      <c r="G599" s="2" t="s">
        <v>10</v>
      </c>
      <c r="H599" s="2">
        <v>1</v>
      </c>
      <c r="J599" s="3">
        <v>43953</v>
      </c>
      <c r="K599" s="3">
        <v>44448</v>
      </c>
      <c r="L599" s="3" t="s">
        <v>191</v>
      </c>
      <c r="M599" s="7">
        <f>K:K-J:J</f>
        <v>495</v>
      </c>
      <c r="N599" s="7">
        <f t="shared" si="381"/>
        <v>16.5</v>
      </c>
      <c r="O599" s="3">
        <v>44666</v>
      </c>
      <c r="P599" s="7">
        <f>O:O-K:K</f>
        <v>218</v>
      </c>
      <c r="Q599" s="7">
        <f t="shared" si="382"/>
        <v>7.2666666666666666</v>
      </c>
      <c r="R599" s="2">
        <v>6</v>
      </c>
      <c r="S599" s="2">
        <v>272</v>
      </c>
      <c r="T599" s="2">
        <v>26.5</v>
      </c>
      <c r="U599" s="2">
        <v>3</v>
      </c>
      <c r="V599" s="2">
        <v>1.325</v>
      </c>
      <c r="W599" s="2">
        <v>7</v>
      </c>
      <c r="X599" s="2">
        <v>2</v>
      </c>
      <c r="Y599" s="2">
        <v>8.1999999999999993</v>
      </c>
      <c r="Z599" s="2">
        <v>9</v>
      </c>
      <c r="AA599" s="2">
        <v>9</v>
      </c>
      <c r="AB599" s="2">
        <v>8.8000000000000007</v>
      </c>
      <c r="AC599" s="2">
        <v>9</v>
      </c>
      <c r="AD599" s="2">
        <v>8.8000000000000007</v>
      </c>
      <c r="AE599" s="2">
        <v>8.4</v>
      </c>
      <c r="AF599" s="2">
        <v>8.6999999999999993</v>
      </c>
      <c r="AG599" s="2">
        <v>6</v>
      </c>
      <c r="AH599" s="2">
        <v>6.5</v>
      </c>
      <c r="AI599" s="2">
        <v>5</v>
      </c>
      <c r="AJ599" s="2">
        <v>5.4</v>
      </c>
      <c r="AK599" s="2">
        <v>5</v>
      </c>
      <c r="AL599" s="2">
        <v>5.3</v>
      </c>
      <c r="AM599" s="2">
        <v>5.3</v>
      </c>
      <c r="AN599" s="2">
        <v>5</v>
      </c>
      <c r="AO599" s="2">
        <v>4.8</v>
      </c>
      <c r="AP599" s="2">
        <v>5.4</v>
      </c>
      <c r="AQ599" s="2">
        <v>4.5</v>
      </c>
      <c r="AR599" s="2">
        <v>3.8</v>
      </c>
      <c r="AS599" s="2">
        <f t="shared" si="383"/>
        <v>4.9499999999999993</v>
      </c>
      <c r="AT599" s="2">
        <f t="shared" si="384"/>
        <v>1.576433121019108</v>
      </c>
      <c r="AU599" s="2">
        <v>10</v>
      </c>
      <c r="AV599" s="2">
        <v>10</v>
      </c>
      <c r="AW599" s="2">
        <v>10</v>
      </c>
      <c r="AX599" s="2">
        <v>10</v>
      </c>
      <c r="AY599" s="2">
        <v>10</v>
      </c>
      <c r="AZ599" s="2">
        <v>10</v>
      </c>
      <c r="BA599" s="2">
        <v>10</v>
      </c>
      <c r="BB599" s="2">
        <v>10</v>
      </c>
      <c r="BC599" s="2">
        <v>5</v>
      </c>
      <c r="BD599" s="2">
        <v>5</v>
      </c>
      <c r="BE599" s="2">
        <v>1</v>
      </c>
      <c r="BF599" s="2" t="s">
        <v>94</v>
      </c>
      <c r="BG599" s="2" t="s">
        <v>11</v>
      </c>
      <c r="BH599" s="3"/>
    </row>
    <row r="600" spans="1:151" x14ac:dyDescent="0.3">
      <c r="A600" s="2">
        <v>599</v>
      </c>
      <c r="B600" s="2">
        <v>3</v>
      </c>
      <c r="C600" s="2">
        <v>2</v>
      </c>
      <c r="D600" s="2">
        <v>17</v>
      </c>
      <c r="E600" s="2" t="s">
        <v>61</v>
      </c>
      <c r="F600" s="2" t="s">
        <v>62</v>
      </c>
      <c r="G600" s="2" t="s">
        <v>10</v>
      </c>
      <c r="H600" s="2">
        <v>1</v>
      </c>
      <c r="J600" s="3">
        <v>43953</v>
      </c>
      <c r="AS600" s="2" t="e">
        <f t="shared" si="383"/>
        <v>#DIV/0!</v>
      </c>
      <c r="AT600" s="2" t="e">
        <f t="shared" si="384"/>
        <v>#DIV/0!</v>
      </c>
      <c r="BH600" s="3"/>
    </row>
    <row r="601" spans="1:151" x14ac:dyDescent="0.3">
      <c r="A601" s="2">
        <v>600</v>
      </c>
      <c r="B601" s="2">
        <v>3</v>
      </c>
      <c r="C601" s="2">
        <v>3</v>
      </c>
      <c r="D601" s="2">
        <v>17</v>
      </c>
      <c r="E601" s="2" t="s">
        <v>61</v>
      </c>
      <c r="F601" s="2" t="s">
        <v>62</v>
      </c>
      <c r="G601" s="2" t="s">
        <v>10</v>
      </c>
      <c r="H601" s="2">
        <v>1</v>
      </c>
      <c r="J601" s="3">
        <v>43953</v>
      </c>
      <c r="K601" s="3">
        <v>44288</v>
      </c>
      <c r="L601" s="3" t="s">
        <v>188</v>
      </c>
      <c r="M601" s="7">
        <f>K:K-J:J</f>
        <v>335</v>
      </c>
      <c r="N601" s="7">
        <f t="shared" si="381"/>
        <v>11.166666666666666</v>
      </c>
      <c r="O601" s="3">
        <v>44547</v>
      </c>
      <c r="P601" s="7">
        <f>O:O-K:K</f>
        <v>259</v>
      </c>
      <c r="Q601" s="7">
        <f t="shared" si="382"/>
        <v>8.6333333333333329</v>
      </c>
      <c r="R601" s="2">
        <v>14</v>
      </c>
      <c r="S601" s="2">
        <v>260</v>
      </c>
      <c r="T601" s="2">
        <v>25.6</v>
      </c>
      <c r="U601" s="2">
        <v>3</v>
      </c>
      <c r="V601" s="2">
        <v>3.31</v>
      </c>
      <c r="W601" s="2">
        <v>8</v>
      </c>
      <c r="X601" s="2">
        <v>2</v>
      </c>
      <c r="Y601" s="2">
        <v>9.6999999999999993</v>
      </c>
      <c r="Z601" s="2">
        <v>10.6</v>
      </c>
      <c r="AA601" s="2">
        <v>11</v>
      </c>
      <c r="AB601" s="2">
        <v>9.8000000000000007</v>
      </c>
      <c r="AC601" s="2">
        <v>10.5</v>
      </c>
      <c r="AD601" s="2">
        <v>9.1999999999999993</v>
      </c>
      <c r="AE601" s="2">
        <v>10</v>
      </c>
      <c r="AF601" s="2">
        <v>9.6999999999999993</v>
      </c>
      <c r="AG601" s="2">
        <v>9.5</v>
      </c>
      <c r="AH601" s="2">
        <v>8</v>
      </c>
      <c r="AI601" s="2">
        <v>7</v>
      </c>
      <c r="AJ601" s="2">
        <v>6.2</v>
      </c>
      <c r="AK601" s="2">
        <v>7</v>
      </c>
      <c r="AL601" s="2">
        <v>7.2</v>
      </c>
      <c r="AM601" s="2">
        <v>7.7</v>
      </c>
      <c r="AN601" s="2">
        <v>7</v>
      </c>
      <c r="AO601" s="2">
        <v>7.3</v>
      </c>
      <c r="AP601" s="2">
        <v>7</v>
      </c>
      <c r="AQ601" s="2">
        <v>6.4</v>
      </c>
      <c r="AR601" s="2">
        <v>6.5</v>
      </c>
      <c r="AS601" s="2">
        <f t="shared" si="383"/>
        <v>6.93</v>
      </c>
      <c r="AT601" s="2">
        <f t="shared" si="384"/>
        <v>2.2070063694267512</v>
      </c>
      <c r="AU601" s="2">
        <v>25</v>
      </c>
      <c r="AV601" s="2">
        <v>25</v>
      </c>
      <c r="AW601" s="2">
        <v>25</v>
      </c>
      <c r="AX601" s="2">
        <v>25</v>
      </c>
      <c r="AY601" s="2">
        <v>30</v>
      </c>
      <c r="AZ601" s="2">
        <v>20</v>
      </c>
      <c r="BA601" s="2">
        <v>25</v>
      </c>
      <c r="BB601" s="2">
        <v>25</v>
      </c>
      <c r="BC601" s="2">
        <v>20</v>
      </c>
      <c r="BD601" s="2">
        <v>20</v>
      </c>
      <c r="BE601" s="2" t="s">
        <v>123</v>
      </c>
      <c r="BF601" s="2" t="s">
        <v>94</v>
      </c>
      <c r="BG601" s="2" t="s">
        <v>11</v>
      </c>
      <c r="BH601" s="3"/>
    </row>
    <row r="602" spans="1:151" x14ac:dyDescent="0.3">
      <c r="A602" s="2">
        <v>601</v>
      </c>
      <c r="B602" s="2">
        <v>3</v>
      </c>
      <c r="C602" s="2">
        <v>1</v>
      </c>
      <c r="D602" s="2">
        <v>17</v>
      </c>
      <c r="E602" s="2" t="s">
        <v>75</v>
      </c>
      <c r="F602" s="2" t="s">
        <v>17</v>
      </c>
      <c r="G602" s="2" t="s">
        <v>15</v>
      </c>
      <c r="H602" s="2">
        <v>1</v>
      </c>
      <c r="J602" s="3">
        <v>43953</v>
      </c>
      <c r="AS602" s="2" t="e">
        <f t="shared" si="383"/>
        <v>#DIV/0!</v>
      </c>
      <c r="AT602" s="2" t="e">
        <f t="shared" si="384"/>
        <v>#DIV/0!</v>
      </c>
      <c r="BH602" s="3"/>
    </row>
    <row r="603" spans="1:151" x14ac:dyDescent="0.3">
      <c r="A603" s="2">
        <v>602</v>
      </c>
      <c r="B603" s="2">
        <v>3</v>
      </c>
      <c r="C603" s="2">
        <v>2</v>
      </c>
      <c r="D603" s="2">
        <v>17</v>
      </c>
      <c r="E603" s="2" t="s">
        <v>75</v>
      </c>
      <c r="F603" s="2" t="s">
        <v>17</v>
      </c>
      <c r="G603" s="2" t="s">
        <v>15</v>
      </c>
      <c r="H603" s="2">
        <v>1</v>
      </c>
      <c r="J603" s="3">
        <v>43953</v>
      </c>
      <c r="K603" s="3">
        <v>44510</v>
      </c>
      <c r="L603" s="3" t="s">
        <v>192</v>
      </c>
      <c r="M603" s="7">
        <f>K:K-J:J</f>
        <v>557</v>
      </c>
      <c r="N603" s="7">
        <f t="shared" si="381"/>
        <v>18.566666666666666</v>
      </c>
      <c r="O603" s="3">
        <v>44574</v>
      </c>
      <c r="P603" s="7">
        <f>O:O-K:K</f>
        <v>64</v>
      </c>
      <c r="Q603" s="7">
        <f t="shared" si="382"/>
        <v>2.1333333333333333</v>
      </c>
      <c r="R603" s="2">
        <v>9</v>
      </c>
      <c r="S603" s="2">
        <v>225</v>
      </c>
      <c r="T603" s="2">
        <v>33.299999999999997</v>
      </c>
      <c r="U603" s="2">
        <v>5</v>
      </c>
      <c r="V603" s="2">
        <v>1.03</v>
      </c>
      <c r="W603" s="2">
        <v>6</v>
      </c>
      <c r="X603" s="2">
        <v>2</v>
      </c>
      <c r="Y603" s="2">
        <v>8</v>
      </c>
      <c r="Z603" s="2">
        <v>7.5</v>
      </c>
      <c r="AA603" s="2">
        <v>8</v>
      </c>
      <c r="AB603" s="2">
        <v>9.5</v>
      </c>
      <c r="AC603" s="2">
        <v>8.6</v>
      </c>
      <c r="AD603" s="2">
        <v>7.8</v>
      </c>
      <c r="AE603" s="2">
        <v>8</v>
      </c>
      <c r="AF603" s="2">
        <v>8.5</v>
      </c>
      <c r="AG603" s="2">
        <v>7.8</v>
      </c>
      <c r="AH603" s="2">
        <v>6.6</v>
      </c>
      <c r="AI603" s="2">
        <v>5</v>
      </c>
      <c r="AJ603" s="2">
        <v>5.2</v>
      </c>
      <c r="AK603" s="2">
        <v>4.7</v>
      </c>
      <c r="AL603" s="2">
        <v>5.2</v>
      </c>
      <c r="AM603" s="2">
        <v>5.4</v>
      </c>
      <c r="AN603" s="2">
        <v>5</v>
      </c>
      <c r="AO603" s="2">
        <v>4.7</v>
      </c>
      <c r="AP603" s="2">
        <v>5</v>
      </c>
      <c r="AQ603" s="2">
        <v>5</v>
      </c>
      <c r="AR603" s="2">
        <v>4</v>
      </c>
      <c r="AS603" s="2">
        <f t="shared" si="383"/>
        <v>4.92</v>
      </c>
      <c r="AT603" s="2">
        <f t="shared" si="384"/>
        <v>1.5668789808917196</v>
      </c>
      <c r="AU603" s="2">
        <v>10</v>
      </c>
      <c r="AV603" s="2">
        <v>10</v>
      </c>
      <c r="AW603" s="2">
        <v>10</v>
      </c>
      <c r="AX603" s="2">
        <v>10</v>
      </c>
      <c r="AY603" s="2">
        <v>10</v>
      </c>
      <c r="AZ603" s="2">
        <v>10</v>
      </c>
      <c r="BA603" s="2">
        <v>10</v>
      </c>
      <c r="BB603" s="2">
        <v>10</v>
      </c>
      <c r="BC603" s="2">
        <v>10</v>
      </c>
      <c r="BD603" s="2">
        <v>5</v>
      </c>
      <c r="BE603" s="2" t="s">
        <v>123</v>
      </c>
      <c r="BF603" s="2" t="s">
        <v>94</v>
      </c>
      <c r="BG603" s="2" t="s">
        <v>11</v>
      </c>
      <c r="BH603" s="3">
        <v>44521</v>
      </c>
      <c r="BI603" s="3" t="s">
        <v>192</v>
      </c>
      <c r="BJ603" s="3">
        <v>44638</v>
      </c>
      <c r="BK603" s="8">
        <f t="shared" ref="BK603" si="396">BJ:BJ-BH:BH</f>
        <v>117</v>
      </c>
      <c r="BL603" s="8">
        <f t="shared" ref="BL603" si="397">BK:BK/30</f>
        <v>3.9</v>
      </c>
      <c r="BM603" s="8">
        <f t="shared" si="387"/>
        <v>64</v>
      </c>
      <c r="BN603" s="9">
        <f t="shared" si="395"/>
        <v>2.1333333333333333</v>
      </c>
      <c r="BO603" s="2">
        <v>315</v>
      </c>
      <c r="BP603" s="2">
        <v>47.5</v>
      </c>
      <c r="BQ603" s="2">
        <v>6</v>
      </c>
      <c r="BR603" s="2">
        <v>1.4550000000000001</v>
      </c>
      <c r="BS603" s="2">
        <v>8</v>
      </c>
      <c r="BT603" s="2">
        <v>2</v>
      </c>
      <c r="BU603" s="2">
        <v>9.8000000000000007</v>
      </c>
      <c r="BV603" s="2">
        <v>9.5</v>
      </c>
      <c r="BW603" s="2">
        <v>9</v>
      </c>
      <c r="BX603" s="2">
        <v>9.6</v>
      </c>
      <c r="BY603" s="2">
        <v>9.1999999999999993</v>
      </c>
      <c r="BZ603" s="2">
        <v>9.6</v>
      </c>
      <c r="CA603" s="2">
        <v>10</v>
      </c>
      <c r="CB603" s="2">
        <v>8.4</v>
      </c>
      <c r="CC603" s="2">
        <v>8.6</v>
      </c>
      <c r="CD603" s="2">
        <v>9</v>
      </c>
      <c r="CE603" s="2">
        <v>6.6</v>
      </c>
      <c r="CF603" s="2">
        <v>5.4</v>
      </c>
      <c r="CG603" s="2">
        <v>5.3</v>
      </c>
      <c r="CH603" s="2">
        <v>5.4</v>
      </c>
      <c r="CI603" s="2">
        <v>5</v>
      </c>
      <c r="CJ603" s="2">
        <v>5.5</v>
      </c>
      <c r="CK603" s="2">
        <v>4.8</v>
      </c>
      <c r="CL603" s="2">
        <v>5.4</v>
      </c>
      <c r="CM603" s="2">
        <v>5</v>
      </c>
      <c r="CN603" s="2">
        <v>5.5</v>
      </c>
      <c r="CO603" s="2">
        <v>15</v>
      </c>
      <c r="CP603" s="2">
        <v>10</v>
      </c>
      <c r="CQ603" s="2">
        <v>10</v>
      </c>
      <c r="CR603" s="2">
        <v>10</v>
      </c>
      <c r="CS603" s="2">
        <v>10</v>
      </c>
      <c r="CT603" s="2">
        <v>10</v>
      </c>
      <c r="CU603" s="2">
        <v>10</v>
      </c>
      <c r="CV603" s="2">
        <v>10</v>
      </c>
      <c r="CW603" s="2">
        <v>10</v>
      </c>
      <c r="CX603" s="2">
        <v>10</v>
      </c>
      <c r="CY603" s="2">
        <v>1</v>
      </c>
      <c r="CZ603" s="2" t="s">
        <v>94</v>
      </c>
      <c r="DA603" s="2" t="s">
        <v>12</v>
      </c>
    </row>
    <row r="604" spans="1:151" x14ac:dyDescent="0.3">
      <c r="A604" s="2">
        <v>603</v>
      </c>
      <c r="B604" s="2">
        <v>3</v>
      </c>
      <c r="C604" s="2">
        <v>3</v>
      </c>
      <c r="D604" s="2">
        <v>17</v>
      </c>
      <c r="E604" s="2" t="s">
        <v>75</v>
      </c>
      <c r="F604" s="2" t="s">
        <v>17</v>
      </c>
      <c r="G604" s="2" t="s">
        <v>15</v>
      </c>
      <c r="H604" s="2">
        <v>1</v>
      </c>
      <c r="J604" s="3">
        <v>43953</v>
      </c>
      <c r="K604" s="3">
        <v>44276</v>
      </c>
      <c r="L604" s="3" t="s">
        <v>188</v>
      </c>
      <c r="M604" s="7">
        <f>K:K-J:J</f>
        <v>323</v>
      </c>
      <c r="N604" s="7">
        <f t="shared" si="381"/>
        <v>10.766666666666667</v>
      </c>
      <c r="O604" s="3">
        <v>44452</v>
      </c>
      <c r="P604" s="7">
        <f>O:O-K:K</f>
        <v>176</v>
      </c>
      <c r="Q604" s="7">
        <f t="shared" si="382"/>
        <v>5.8666666666666663</v>
      </c>
      <c r="R604" s="2">
        <v>12</v>
      </c>
      <c r="S604" s="2">
        <v>215</v>
      </c>
      <c r="T604" s="2">
        <v>28.8</v>
      </c>
      <c r="U604" s="2">
        <v>15</v>
      </c>
      <c r="V604" s="2">
        <v>0.79</v>
      </c>
      <c r="W604" s="2">
        <v>5</v>
      </c>
      <c r="X604" s="2">
        <v>2</v>
      </c>
      <c r="Y604" s="2">
        <v>7</v>
      </c>
      <c r="Z604" s="2">
        <v>8.5</v>
      </c>
      <c r="AA604" s="2">
        <v>8.6</v>
      </c>
      <c r="AB604" s="2">
        <v>8</v>
      </c>
      <c r="AC604" s="2">
        <v>8.1999999999999993</v>
      </c>
      <c r="AD604" s="2">
        <v>7.4</v>
      </c>
      <c r="AE604" s="2">
        <v>9.5</v>
      </c>
      <c r="AF604" s="2">
        <v>7.6</v>
      </c>
      <c r="AG604" s="2">
        <v>8</v>
      </c>
      <c r="AH604" s="2">
        <v>8.6999999999999993</v>
      </c>
      <c r="AI604" s="2">
        <v>5</v>
      </c>
      <c r="AJ604" s="2">
        <v>5</v>
      </c>
      <c r="AK604" s="2">
        <v>5.3</v>
      </c>
      <c r="AL604" s="2">
        <v>5.2</v>
      </c>
      <c r="AM604" s="2">
        <v>4.8</v>
      </c>
      <c r="AN604" s="2">
        <v>5.2</v>
      </c>
      <c r="AO604" s="2">
        <v>5.3</v>
      </c>
      <c r="AP604" s="2">
        <v>4.7</v>
      </c>
      <c r="AQ604" s="2">
        <v>5</v>
      </c>
      <c r="AR604" s="2">
        <v>5.6</v>
      </c>
      <c r="AS604" s="2">
        <f t="shared" si="383"/>
        <v>5.1100000000000003</v>
      </c>
      <c r="AT604" s="2">
        <f t="shared" si="384"/>
        <v>1.6273885350318471</v>
      </c>
      <c r="AU604" s="2">
        <v>10</v>
      </c>
      <c r="AV604" s="2">
        <v>10</v>
      </c>
      <c r="AW604" s="2">
        <v>10</v>
      </c>
      <c r="AX604" s="2">
        <v>10</v>
      </c>
      <c r="AY604" s="2">
        <v>10</v>
      </c>
      <c r="AZ604" s="2">
        <v>15</v>
      </c>
      <c r="BA604" s="2">
        <v>10</v>
      </c>
      <c r="BB604" s="2">
        <v>10</v>
      </c>
      <c r="BC604" s="2">
        <v>10</v>
      </c>
      <c r="BD604" s="2">
        <v>15</v>
      </c>
      <c r="BE604" s="2" t="s">
        <v>123</v>
      </c>
      <c r="BF604" s="2" t="s">
        <v>94</v>
      </c>
      <c r="BG604" s="2" t="s">
        <v>11</v>
      </c>
      <c r="BH604" s="3">
        <v>44521</v>
      </c>
      <c r="BI604" s="3" t="s">
        <v>192</v>
      </c>
      <c r="BJ604" s="3">
        <v>44669</v>
      </c>
      <c r="BK604" s="8">
        <f t="shared" ref="BK604" si="398">BJ:BJ-BH:BH</f>
        <v>148</v>
      </c>
      <c r="BL604" s="8">
        <f t="shared" ref="BL604" si="399">BK:BK/30</f>
        <v>4.9333333333333336</v>
      </c>
      <c r="BM604" s="8">
        <f t="shared" ref="BM604" si="400">BJ:BJ-O:O</f>
        <v>217</v>
      </c>
      <c r="BN604" s="9">
        <f t="shared" ref="BN604" si="401">BM:BM/30</f>
        <v>7.2333333333333334</v>
      </c>
      <c r="BO604" s="2">
        <v>284</v>
      </c>
      <c r="BP604" s="2">
        <v>41</v>
      </c>
      <c r="BQ604" s="2">
        <v>5</v>
      </c>
      <c r="BR604" s="2">
        <v>3.54</v>
      </c>
      <c r="BS604" s="2">
        <v>6</v>
      </c>
      <c r="BT604" s="2">
        <v>2</v>
      </c>
      <c r="BU604" s="2">
        <v>15.5</v>
      </c>
      <c r="BV604" s="2">
        <v>13.5</v>
      </c>
      <c r="BW604" s="2">
        <v>13.2</v>
      </c>
      <c r="BX604" s="2">
        <v>14.7</v>
      </c>
      <c r="BY604" s="2">
        <v>13.5</v>
      </c>
      <c r="BZ604" s="2">
        <v>15.3</v>
      </c>
      <c r="CA604" s="2">
        <v>12</v>
      </c>
      <c r="CB604" s="2">
        <v>11.5</v>
      </c>
      <c r="CC604" s="2">
        <v>11.3</v>
      </c>
      <c r="CD604" s="2">
        <v>11</v>
      </c>
      <c r="CE604" s="2">
        <v>9</v>
      </c>
      <c r="CF604" s="2">
        <v>8.6</v>
      </c>
      <c r="CG604" s="2">
        <v>9</v>
      </c>
      <c r="CH604" s="2">
        <v>8.5</v>
      </c>
      <c r="CI604" s="2">
        <v>8.5</v>
      </c>
      <c r="CJ604" s="2">
        <v>8.1999999999999993</v>
      </c>
      <c r="CK604" s="2">
        <v>6.5</v>
      </c>
      <c r="CL604" s="2">
        <v>7</v>
      </c>
      <c r="CM604" s="2">
        <v>6.7</v>
      </c>
      <c r="CN604" s="2">
        <v>6.8</v>
      </c>
      <c r="CO604" s="2">
        <v>45</v>
      </c>
      <c r="CP604" s="2">
        <v>40</v>
      </c>
      <c r="CQ604" s="2">
        <v>50</v>
      </c>
      <c r="CR604" s="2">
        <v>45</v>
      </c>
      <c r="CS604" s="2">
        <v>40</v>
      </c>
      <c r="CT604" s="2">
        <v>40</v>
      </c>
      <c r="CU604" s="2">
        <v>15</v>
      </c>
      <c r="CV604" s="2">
        <v>15</v>
      </c>
      <c r="CW604" s="2">
        <v>15</v>
      </c>
      <c r="CX604" s="2">
        <v>15</v>
      </c>
      <c r="CY604" s="2">
        <v>1</v>
      </c>
      <c r="CZ604" s="2" t="s">
        <v>94</v>
      </c>
      <c r="DA604" s="2" t="s">
        <v>12</v>
      </c>
      <c r="DB604" s="3">
        <v>44627</v>
      </c>
      <c r="DC604" s="3" t="s">
        <v>189</v>
      </c>
      <c r="DD604" s="3">
        <v>44780</v>
      </c>
      <c r="DE604" s="8">
        <f t="shared" si="373"/>
        <v>153</v>
      </c>
      <c r="DF604" s="8">
        <f t="shared" si="374"/>
        <v>5.0999999999999996</v>
      </c>
      <c r="DG604" s="8">
        <f t="shared" si="375"/>
        <v>111</v>
      </c>
      <c r="DH604" s="9">
        <f t="shared" si="376"/>
        <v>3.7</v>
      </c>
      <c r="DI604" s="2">
        <v>156</v>
      </c>
      <c r="DJ604" s="2">
        <v>25.2</v>
      </c>
      <c r="DK604" s="2">
        <v>8</v>
      </c>
      <c r="DL604" s="2">
        <v>0.65</v>
      </c>
      <c r="DM604" s="2">
        <v>6</v>
      </c>
      <c r="DN604" s="2">
        <v>2</v>
      </c>
      <c r="DO604" s="2">
        <v>10.199999999999999</v>
      </c>
      <c r="DP604" s="2">
        <v>10</v>
      </c>
      <c r="DQ604" s="2">
        <v>10</v>
      </c>
      <c r="DR604" s="2">
        <v>10.6</v>
      </c>
      <c r="DS604" s="2">
        <v>9.6999999999999993</v>
      </c>
      <c r="DT604" s="2">
        <v>10</v>
      </c>
      <c r="DU604" s="2">
        <v>9.8000000000000007</v>
      </c>
      <c r="DV604" s="2">
        <v>10</v>
      </c>
      <c r="DW604" s="2">
        <v>9.3000000000000007</v>
      </c>
      <c r="DX604" s="2">
        <v>7.5</v>
      </c>
      <c r="DY604" s="2">
        <v>6</v>
      </c>
      <c r="DZ604" s="2">
        <v>6.4</v>
      </c>
      <c r="EA604" s="2">
        <v>6</v>
      </c>
      <c r="EB604" s="2">
        <v>5.4</v>
      </c>
      <c r="EC604" s="2">
        <v>5.5</v>
      </c>
      <c r="ED604" s="2">
        <v>5.7</v>
      </c>
      <c r="EE604" s="2">
        <v>6.4</v>
      </c>
      <c r="EF604" s="2">
        <v>6.3</v>
      </c>
      <c r="EG604" s="2">
        <v>6.6</v>
      </c>
      <c r="EH604" s="2">
        <v>5.3</v>
      </c>
      <c r="EI604" s="2">
        <v>10</v>
      </c>
      <c r="EJ604" s="2">
        <v>10</v>
      </c>
      <c r="EK604" s="2">
        <v>10</v>
      </c>
      <c r="EL604" s="2">
        <v>10</v>
      </c>
      <c r="EM604" s="2">
        <v>5</v>
      </c>
      <c r="EN604" s="2">
        <v>5</v>
      </c>
      <c r="EO604" s="2">
        <v>10</v>
      </c>
      <c r="EP604" s="2">
        <v>10</v>
      </c>
      <c r="EQ604" s="2">
        <v>10</v>
      </c>
      <c r="ER604" s="2">
        <v>5</v>
      </c>
      <c r="ES604" s="2" t="s">
        <v>101</v>
      </c>
      <c r="ET604" s="2" t="s">
        <v>94</v>
      </c>
      <c r="EU604" s="2" t="s">
        <v>18</v>
      </c>
    </row>
    <row r="605" spans="1:151" x14ac:dyDescent="0.3">
      <c r="A605" s="2">
        <v>604</v>
      </c>
      <c r="B605" s="2">
        <v>3</v>
      </c>
      <c r="C605" s="2">
        <v>1</v>
      </c>
      <c r="D605" s="2">
        <v>17</v>
      </c>
      <c r="E605" s="2" t="s">
        <v>67</v>
      </c>
      <c r="F605" s="2" t="s">
        <v>17</v>
      </c>
      <c r="G605" s="2" t="s">
        <v>10</v>
      </c>
      <c r="H605" s="2">
        <v>1</v>
      </c>
      <c r="J605" s="3">
        <v>43984</v>
      </c>
      <c r="K605" s="3">
        <v>44254</v>
      </c>
      <c r="L605" s="3" t="s">
        <v>188</v>
      </c>
      <c r="M605" s="7">
        <f>K:K-J:J</f>
        <v>270</v>
      </c>
      <c r="N605" s="7">
        <f t="shared" si="381"/>
        <v>9</v>
      </c>
      <c r="O605" s="3">
        <v>44364</v>
      </c>
      <c r="P605" s="7">
        <f>O:O-K:K</f>
        <v>110</v>
      </c>
      <c r="Q605" s="7">
        <f t="shared" si="382"/>
        <v>3.6666666666666665</v>
      </c>
      <c r="R605" s="2">
        <v>16</v>
      </c>
      <c r="S605" s="2">
        <v>259</v>
      </c>
      <c r="T605" s="2">
        <v>31.4</v>
      </c>
      <c r="U605" s="2">
        <v>18</v>
      </c>
      <c r="V605" s="2">
        <v>1.31</v>
      </c>
      <c r="W605" s="2">
        <v>8</v>
      </c>
      <c r="X605" s="2">
        <v>2</v>
      </c>
      <c r="Y605" s="2">
        <v>10.5</v>
      </c>
      <c r="Z605" s="2">
        <v>8.4</v>
      </c>
      <c r="AA605" s="2">
        <v>8</v>
      </c>
      <c r="AB605" s="2">
        <v>9.6</v>
      </c>
      <c r="AC605" s="2">
        <v>9.5</v>
      </c>
      <c r="AD605" s="2">
        <v>9.5</v>
      </c>
      <c r="AE605" s="2">
        <v>12</v>
      </c>
      <c r="AF605" s="2">
        <v>10.5</v>
      </c>
      <c r="AG605" s="2">
        <v>10.199999999999999</v>
      </c>
      <c r="AH605" s="2">
        <v>9</v>
      </c>
      <c r="AI605" s="2">
        <v>6</v>
      </c>
      <c r="AJ605" s="2">
        <v>4.5</v>
      </c>
      <c r="AK605" s="2">
        <v>4</v>
      </c>
      <c r="AL605" s="2">
        <v>4.7</v>
      </c>
      <c r="AM605" s="2">
        <v>3.8</v>
      </c>
      <c r="AN605" s="2">
        <v>4.2</v>
      </c>
      <c r="AO605" s="2">
        <v>5</v>
      </c>
      <c r="AP605" s="2">
        <v>5</v>
      </c>
      <c r="AQ605" s="2">
        <v>4.5</v>
      </c>
      <c r="AR605" s="2">
        <v>4.3</v>
      </c>
      <c r="AS605" s="2">
        <f t="shared" si="383"/>
        <v>4.5999999999999996</v>
      </c>
      <c r="AT605" s="2">
        <f t="shared" si="384"/>
        <v>1.4649681528662419</v>
      </c>
      <c r="AU605" s="2">
        <v>20</v>
      </c>
      <c r="AV605" s="2">
        <v>10</v>
      </c>
      <c r="AW605" s="2">
        <v>5</v>
      </c>
      <c r="AX605" s="2">
        <v>15</v>
      </c>
      <c r="AY605" s="2">
        <v>10</v>
      </c>
      <c r="AZ605" s="2">
        <v>10</v>
      </c>
      <c r="BA605" s="2">
        <v>20</v>
      </c>
      <c r="BB605" s="2">
        <v>15</v>
      </c>
      <c r="BC605" s="2">
        <v>15</v>
      </c>
      <c r="BD605" s="2">
        <v>10</v>
      </c>
      <c r="BE605" s="2" t="s">
        <v>123</v>
      </c>
      <c r="BF605" s="2" t="s">
        <v>94</v>
      </c>
      <c r="BG605" s="2" t="s">
        <v>11</v>
      </c>
      <c r="BH605" s="3">
        <v>44484</v>
      </c>
      <c r="BI605" s="3" t="s">
        <v>191</v>
      </c>
      <c r="BJ605" s="3">
        <v>44617</v>
      </c>
      <c r="BK605" s="8">
        <f t="shared" ref="BK605" si="402">BJ:BJ-BH:BH</f>
        <v>133</v>
      </c>
      <c r="BL605" s="8">
        <f t="shared" ref="BL605" si="403">BK:BK/30</f>
        <v>4.4333333333333336</v>
      </c>
      <c r="BM605" s="8">
        <f t="shared" si="387"/>
        <v>253</v>
      </c>
      <c r="BN605" s="9">
        <f t="shared" si="395"/>
        <v>8.4333333333333336</v>
      </c>
      <c r="BO605" s="2">
        <v>336</v>
      </c>
      <c r="BP605" s="2">
        <v>44</v>
      </c>
      <c r="BQ605" s="2">
        <v>6</v>
      </c>
      <c r="BR605" s="2">
        <v>3.13</v>
      </c>
      <c r="BS605" s="2">
        <v>10</v>
      </c>
      <c r="BT605" s="2">
        <v>2</v>
      </c>
      <c r="BU605" s="2">
        <v>14.5</v>
      </c>
      <c r="BV605" s="2">
        <v>14.5</v>
      </c>
      <c r="BW605" s="2">
        <v>13</v>
      </c>
      <c r="BX605" s="2">
        <v>12</v>
      </c>
      <c r="BY605" s="2">
        <v>13</v>
      </c>
      <c r="BZ605" s="2">
        <v>14</v>
      </c>
      <c r="CA605" s="2">
        <v>14</v>
      </c>
      <c r="CB605" s="2">
        <v>12.5</v>
      </c>
      <c r="CC605" s="2">
        <v>13.2</v>
      </c>
      <c r="CD605" s="2">
        <v>11.3</v>
      </c>
      <c r="CE605" s="2">
        <v>6.3</v>
      </c>
      <c r="CF605" s="2">
        <v>6.5</v>
      </c>
      <c r="CG605" s="2">
        <v>6.3</v>
      </c>
      <c r="CH605" s="2">
        <v>5.5</v>
      </c>
      <c r="CI605" s="2">
        <v>6.4</v>
      </c>
      <c r="CJ605" s="2">
        <v>6.5</v>
      </c>
      <c r="CK605" s="2">
        <v>6.7</v>
      </c>
      <c r="CL605" s="2">
        <v>6.4</v>
      </c>
      <c r="CM605" s="2">
        <v>6.3</v>
      </c>
      <c r="CN605" s="2">
        <v>6.5</v>
      </c>
      <c r="CO605" s="2">
        <v>30</v>
      </c>
      <c r="CP605" s="2">
        <v>30</v>
      </c>
      <c r="CQ605" s="2">
        <v>25</v>
      </c>
      <c r="CR605" s="2">
        <v>20</v>
      </c>
      <c r="CS605" s="2">
        <v>30</v>
      </c>
      <c r="CT605" s="2">
        <v>30</v>
      </c>
      <c r="CU605" s="2">
        <v>35</v>
      </c>
      <c r="CV605" s="2">
        <v>25</v>
      </c>
      <c r="CW605" s="2">
        <v>20</v>
      </c>
      <c r="CX605" s="2">
        <v>20</v>
      </c>
      <c r="CY605" s="2" t="s">
        <v>101</v>
      </c>
      <c r="CZ605" s="2" t="s">
        <v>94</v>
      </c>
      <c r="DA605" s="2" t="s">
        <v>12</v>
      </c>
      <c r="DB605" s="3">
        <v>44563</v>
      </c>
      <c r="DC605" s="3" t="s">
        <v>188</v>
      </c>
      <c r="DD605" s="3">
        <v>44728</v>
      </c>
      <c r="DE605" s="8">
        <f t="shared" si="373"/>
        <v>165</v>
      </c>
      <c r="DF605" s="8">
        <f t="shared" si="374"/>
        <v>5.5</v>
      </c>
      <c r="DG605" s="8">
        <f t="shared" si="375"/>
        <v>111</v>
      </c>
      <c r="DH605" s="9">
        <f t="shared" si="376"/>
        <v>3.7</v>
      </c>
    </row>
    <row r="606" spans="1:151" x14ac:dyDescent="0.3">
      <c r="A606" s="2">
        <v>605</v>
      </c>
      <c r="B606" s="2">
        <v>3</v>
      </c>
      <c r="C606" s="2">
        <v>2</v>
      </c>
      <c r="D606" s="2">
        <v>17</v>
      </c>
      <c r="E606" s="2" t="s">
        <v>67</v>
      </c>
      <c r="F606" s="2" t="s">
        <v>17</v>
      </c>
      <c r="G606" s="2" t="s">
        <v>10</v>
      </c>
      <c r="H606" s="2">
        <v>1</v>
      </c>
      <c r="J606" s="3">
        <v>43984</v>
      </c>
      <c r="K606" s="3">
        <v>44239</v>
      </c>
      <c r="L606" s="3" t="s">
        <v>188</v>
      </c>
      <c r="M606" s="7">
        <f>K:K-J:J</f>
        <v>255</v>
      </c>
      <c r="N606" s="7">
        <f t="shared" si="381"/>
        <v>8.5</v>
      </c>
      <c r="O606" s="3">
        <v>44390</v>
      </c>
      <c r="P606" s="7">
        <f>O:O-K:K</f>
        <v>151</v>
      </c>
      <c r="Q606" s="7">
        <f t="shared" si="382"/>
        <v>5.0333333333333332</v>
      </c>
      <c r="R606" s="2">
        <v>12</v>
      </c>
      <c r="S606" s="2">
        <v>270</v>
      </c>
      <c r="T606" s="2">
        <v>33.200000000000003</v>
      </c>
      <c r="U606" s="2">
        <v>16</v>
      </c>
      <c r="V606" s="2">
        <v>1.1850000000000001</v>
      </c>
      <c r="W606" s="2">
        <v>8</v>
      </c>
      <c r="X606" s="2">
        <v>2</v>
      </c>
      <c r="Y606" s="2">
        <v>9.3000000000000007</v>
      </c>
      <c r="Z606" s="2">
        <v>11.6</v>
      </c>
      <c r="AA606" s="2">
        <v>8.1999999999999993</v>
      </c>
      <c r="AB606" s="2">
        <v>7.8</v>
      </c>
      <c r="AC606" s="2">
        <v>9</v>
      </c>
      <c r="AD606" s="2">
        <v>9</v>
      </c>
      <c r="AE606" s="2">
        <v>9.5</v>
      </c>
      <c r="AF606" s="2">
        <v>8.3000000000000007</v>
      </c>
      <c r="AG606" s="2">
        <v>9.4</v>
      </c>
      <c r="AH606" s="2">
        <v>9.5</v>
      </c>
      <c r="AI606" s="2">
        <v>4</v>
      </c>
      <c r="AJ606" s="2">
        <v>5.4</v>
      </c>
      <c r="AK606" s="2">
        <v>3.8</v>
      </c>
      <c r="AL606" s="2">
        <v>3.6</v>
      </c>
      <c r="AM606" s="2">
        <v>3.8</v>
      </c>
      <c r="AN606" s="2">
        <v>4</v>
      </c>
      <c r="AO606" s="2">
        <v>4.2</v>
      </c>
      <c r="AP606" s="2">
        <v>4.3</v>
      </c>
      <c r="AQ606" s="2">
        <v>3.8</v>
      </c>
      <c r="AR606" s="2">
        <v>4.8</v>
      </c>
      <c r="AS606" s="2">
        <f t="shared" si="383"/>
        <v>4.17</v>
      </c>
      <c r="AT606" s="2">
        <f t="shared" si="384"/>
        <v>1.3280254777070062</v>
      </c>
      <c r="AU606" s="2">
        <v>5</v>
      </c>
      <c r="AV606" s="2">
        <v>15</v>
      </c>
      <c r="AW606" s="2">
        <v>5</v>
      </c>
      <c r="AX606" s="2">
        <v>5</v>
      </c>
      <c r="AY606" s="2">
        <v>5</v>
      </c>
      <c r="AZ606" s="2">
        <v>5</v>
      </c>
      <c r="BA606" s="2">
        <v>10</v>
      </c>
      <c r="BB606" s="2">
        <v>5</v>
      </c>
      <c r="BC606" s="2">
        <v>5</v>
      </c>
      <c r="BD606" s="2">
        <v>10</v>
      </c>
      <c r="BE606" s="2" t="s">
        <v>129</v>
      </c>
      <c r="BF606" s="2" t="s">
        <v>94</v>
      </c>
      <c r="BG606" s="2" t="s">
        <v>11</v>
      </c>
      <c r="BH606" s="3"/>
      <c r="DB606" s="3">
        <v>44557</v>
      </c>
      <c r="DC606" s="3" t="s">
        <v>192</v>
      </c>
      <c r="DD606" s="3">
        <v>44728</v>
      </c>
      <c r="DE606" s="8">
        <f t="shared" si="373"/>
        <v>171</v>
      </c>
      <c r="DF606" s="8">
        <f t="shared" si="374"/>
        <v>5.7</v>
      </c>
    </row>
    <row r="607" spans="1:151" x14ac:dyDescent="0.3">
      <c r="A607" s="2">
        <v>606</v>
      </c>
      <c r="B607" s="2">
        <v>3</v>
      </c>
      <c r="C607" s="2">
        <v>3</v>
      </c>
      <c r="D607" s="2">
        <v>17</v>
      </c>
      <c r="E607" s="2" t="s">
        <v>67</v>
      </c>
      <c r="F607" s="2" t="s">
        <v>17</v>
      </c>
      <c r="G607" s="2" t="s">
        <v>10</v>
      </c>
      <c r="H607" s="2">
        <v>1</v>
      </c>
      <c r="J607" s="3">
        <v>43984</v>
      </c>
      <c r="O607" s="3">
        <v>44666</v>
      </c>
      <c r="S607" s="2">
        <v>249</v>
      </c>
      <c r="T607" s="2">
        <v>29</v>
      </c>
      <c r="U607" s="2">
        <v>9</v>
      </c>
      <c r="V607" s="2">
        <v>1.74</v>
      </c>
      <c r="W607" s="2">
        <v>6</v>
      </c>
      <c r="X607" s="2">
        <v>2</v>
      </c>
      <c r="Y607" s="2">
        <v>11.5</v>
      </c>
      <c r="Z607" s="2">
        <v>12</v>
      </c>
      <c r="AA607" s="2">
        <v>12.5</v>
      </c>
      <c r="AB607" s="2">
        <v>12</v>
      </c>
      <c r="AC607" s="2">
        <v>10.5</v>
      </c>
      <c r="AD607" s="2">
        <v>10.6</v>
      </c>
      <c r="AE607" s="2">
        <v>11.2</v>
      </c>
      <c r="AF607" s="2">
        <v>12</v>
      </c>
      <c r="AG607" s="2">
        <v>12.3</v>
      </c>
      <c r="AH607" s="2">
        <v>7.3</v>
      </c>
      <c r="AI607" s="2">
        <v>5.8</v>
      </c>
      <c r="AJ607" s="2">
        <v>5.5</v>
      </c>
      <c r="AK607" s="2">
        <v>6</v>
      </c>
      <c r="AL607" s="2">
        <v>5.6</v>
      </c>
      <c r="AM607" s="2">
        <v>5.5</v>
      </c>
      <c r="AN607" s="2">
        <v>5.5</v>
      </c>
      <c r="AO607" s="2">
        <v>5.7</v>
      </c>
      <c r="AP607" s="2">
        <v>6</v>
      </c>
      <c r="AQ607" s="2">
        <v>6</v>
      </c>
      <c r="AR607" s="2">
        <v>5.4</v>
      </c>
      <c r="AS607" s="2">
        <f t="shared" si="383"/>
        <v>5.7</v>
      </c>
      <c r="AT607" s="2">
        <f t="shared" si="384"/>
        <v>1.8152866242038217</v>
      </c>
      <c r="AU607" s="2">
        <v>20</v>
      </c>
      <c r="AV607" s="2">
        <v>20</v>
      </c>
      <c r="AW607" s="2">
        <v>25</v>
      </c>
      <c r="AX607" s="2">
        <v>20</v>
      </c>
      <c r="AY607" s="2">
        <v>15</v>
      </c>
      <c r="AZ607" s="2">
        <v>15</v>
      </c>
      <c r="BA607" s="2">
        <v>20</v>
      </c>
      <c r="BB607" s="2">
        <v>20</v>
      </c>
      <c r="BC607" s="2">
        <v>20</v>
      </c>
      <c r="BD607" s="2">
        <v>10</v>
      </c>
      <c r="BE607" s="2">
        <v>1</v>
      </c>
      <c r="BF607" s="2" t="s">
        <v>94</v>
      </c>
      <c r="BG607" s="2" t="s">
        <v>11</v>
      </c>
      <c r="BH607" s="3"/>
    </row>
    <row r="608" spans="1:151" x14ac:dyDescent="0.3">
      <c r="A608" s="2">
        <v>607</v>
      </c>
      <c r="B608" s="2">
        <v>3</v>
      </c>
      <c r="C608" s="2">
        <v>1</v>
      </c>
      <c r="D608" s="2">
        <v>17</v>
      </c>
      <c r="E608" s="2" t="s">
        <v>79</v>
      </c>
      <c r="F608" s="2" t="s">
        <v>22</v>
      </c>
      <c r="G608" s="2" t="s">
        <v>77</v>
      </c>
      <c r="H608" s="2">
        <v>1</v>
      </c>
      <c r="J608" s="3">
        <v>43949</v>
      </c>
      <c r="K608" s="3">
        <v>44369</v>
      </c>
      <c r="L608" s="3" t="s">
        <v>190</v>
      </c>
      <c r="M608" s="7">
        <f>K:K-J:J</f>
        <v>420</v>
      </c>
      <c r="N608" s="7">
        <f t="shared" si="381"/>
        <v>14</v>
      </c>
      <c r="O608" s="3">
        <v>44515</v>
      </c>
      <c r="P608" s="7">
        <f>O:O-K:K</f>
        <v>146</v>
      </c>
      <c r="Q608" s="7">
        <f t="shared" si="382"/>
        <v>4.8666666666666663</v>
      </c>
      <c r="R608" s="2">
        <v>9</v>
      </c>
      <c r="S608" s="2">
        <v>237</v>
      </c>
      <c r="T608" s="2">
        <v>29.5</v>
      </c>
      <c r="U608" s="2">
        <v>4</v>
      </c>
      <c r="V608" s="2">
        <v>8.1449999999999996</v>
      </c>
      <c r="W608" s="2">
        <v>7</v>
      </c>
      <c r="X608" s="2">
        <v>1</v>
      </c>
      <c r="Y608" s="2">
        <v>18.5</v>
      </c>
      <c r="Z608" s="2">
        <v>14</v>
      </c>
      <c r="AA608" s="2">
        <v>17.899999999999999</v>
      </c>
      <c r="AB608" s="2">
        <v>15.5</v>
      </c>
      <c r="AC608" s="2">
        <v>16.2</v>
      </c>
      <c r="AD608" s="2">
        <v>15.6</v>
      </c>
      <c r="AE608" s="2">
        <v>13</v>
      </c>
      <c r="AF608" s="2">
        <v>13.9</v>
      </c>
      <c r="AG608" s="2">
        <v>15.3</v>
      </c>
      <c r="AH608" s="2">
        <v>15</v>
      </c>
      <c r="AI608" s="2">
        <v>9.4</v>
      </c>
      <c r="AJ608" s="2">
        <v>9.1999999999999993</v>
      </c>
      <c r="AK608" s="2">
        <v>9</v>
      </c>
      <c r="AL608" s="2">
        <v>9.1999999999999993</v>
      </c>
      <c r="AM608" s="2">
        <v>9.4</v>
      </c>
      <c r="AN608" s="2">
        <v>9.1999999999999993</v>
      </c>
      <c r="AO608" s="2">
        <v>9.3000000000000007</v>
      </c>
      <c r="AP608" s="2">
        <v>9.4</v>
      </c>
      <c r="AQ608" s="2">
        <v>9</v>
      </c>
      <c r="AR608" s="2">
        <v>8.5</v>
      </c>
      <c r="AS608" s="2">
        <f t="shared" si="383"/>
        <v>9.16</v>
      </c>
      <c r="AT608" s="2">
        <f t="shared" si="384"/>
        <v>2.9171974522292992</v>
      </c>
      <c r="AU608" s="2">
        <v>85</v>
      </c>
      <c r="AV608" s="2">
        <v>65</v>
      </c>
      <c r="AW608" s="2">
        <v>80</v>
      </c>
      <c r="AX608" s="2">
        <v>70</v>
      </c>
      <c r="AY608" s="2">
        <v>75</v>
      </c>
      <c r="AZ608" s="2">
        <v>65</v>
      </c>
      <c r="BA608" s="2">
        <v>55</v>
      </c>
      <c r="BB608" s="2">
        <v>60</v>
      </c>
      <c r="BC608" s="2">
        <v>55</v>
      </c>
      <c r="BD608" s="2">
        <v>50</v>
      </c>
      <c r="BE608" s="2" t="s">
        <v>124</v>
      </c>
      <c r="BF608" s="2" t="s">
        <v>94</v>
      </c>
      <c r="BG608" s="2" t="s">
        <v>11</v>
      </c>
      <c r="BH608" s="3"/>
    </row>
    <row r="609" spans="1:60" x14ac:dyDescent="0.3">
      <c r="A609" s="2">
        <v>608</v>
      </c>
      <c r="B609" s="2">
        <v>3</v>
      </c>
      <c r="C609" s="2">
        <v>2</v>
      </c>
      <c r="D609" s="2">
        <v>17</v>
      </c>
      <c r="E609" s="2" t="s">
        <v>79</v>
      </c>
      <c r="F609" s="2" t="s">
        <v>22</v>
      </c>
      <c r="G609" s="2" t="s">
        <v>77</v>
      </c>
      <c r="H609" s="2">
        <v>1</v>
      </c>
      <c r="J609" s="3">
        <v>43949</v>
      </c>
      <c r="K609" s="3">
        <v>44379</v>
      </c>
      <c r="L609" s="3" t="s">
        <v>190</v>
      </c>
      <c r="M609" s="7">
        <f>K:K-J:J</f>
        <v>430</v>
      </c>
      <c r="N609" s="7">
        <f t="shared" si="381"/>
        <v>14.333333333333334</v>
      </c>
      <c r="O609" s="3">
        <v>44529</v>
      </c>
      <c r="P609" s="7">
        <f>O:O-K:K</f>
        <v>150</v>
      </c>
      <c r="Q609" s="7">
        <f t="shared" si="382"/>
        <v>5</v>
      </c>
      <c r="R609" s="2">
        <v>6</v>
      </c>
      <c r="S609" s="2">
        <v>232</v>
      </c>
      <c r="T609" s="2">
        <v>28.4</v>
      </c>
      <c r="U609" s="2">
        <v>6</v>
      </c>
      <c r="V609" s="2">
        <v>4.59</v>
      </c>
      <c r="W609" s="2">
        <v>7</v>
      </c>
      <c r="X609" s="2">
        <v>1</v>
      </c>
      <c r="Y609" s="2">
        <v>12</v>
      </c>
      <c r="Z609" s="2">
        <v>13.5</v>
      </c>
      <c r="AA609" s="2">
        <v>13.5</v>
      </c>
      <c r="AB609" s="2">
        <v>16</v>
      </c>
      <c r="AC609" s="2">
        <v>15.5</v>
      </c>
      <c r="AD609" s="2">
        <v>14.5</v>
      </c>
      <c r="AE609" s="2">
        <v>13.5</v>
      </c>
      <c r="AF609" s="2">
        <v>14</v>
      </c>
      <c r="AG609" s="2">
        <v>14.7</v>
      </c>
      <c r="AH609" s="2">
        <v>9</v>
      </c>
      <c r="AI609" s="2">
        <v>8.6999999999999993</v>
      </c>
      <c r="AJ609" s="2">
        <v>8.6</v>
      </c>
      <c r="AK609" s="2">
        <v>8.4</v>
      </c>
      <c r="AL609" s="2">
        <v>8.5</v>
      </c>
      <c r="AM609" s="2">
        <v>8</v>
      </c>
      <c r="AN609" s="2">
        <v>8.4</v>
      </c>
      <c r="AO609" s="2">
        <v>8.3000000000000007</v>
      </c>
      <c r="AP609" s="2">
        <v>8.4</v>
      </c>
      <c r="AQ609" s="2">
        <v>8</v>
      </c>
      <c r="AR609" s="2">
        <v>6</v>
      </c>
      <c r="AS609" s="2">
        <f t="shared" si="383"/>
        <v>8.129999999999999</v>
      </c>
      <c r="AT609" s="2">
        <f t="shared" si="384"/>
        <v>2.5891719745222925</v>
      </c>
      <c r="AU609" s="2">
        <v>50</v>
      </c>
      <c r="AV609" s="2">
        <v>55</v>
      </c>
      <c r="AW609" s="2">
        <v>50</v>
      </c>
      <c r="AX609" s="2">
        <v>55</v>
      </c>
      <c r="AY609" s="2">
        <v>50</v>
      </c>
      <c r="AZ609" s="2">
        <v>50</v>
      </c>
      <c r="BA609" s="2">
        <v>50</v>
      </c>
      <c r="BB609" s="2">
        <v>40</v>
      </c>
      <c r="BC609" s="2">
        <v>45</v>
      </c>
      <c r="BD609" s="2">
        <v>15</v>
      </c>
      <c r="BE609" s="2" t="s">
        <v>124</v>
      </c>
      <c r="BF609" s="2" t="s">
        <v>94</v>
      </c>
      <c r="BG609" s="2" t="s">
        <v>11</v>
      </c>
      <c r="BH609" s="3"/>
    </row>
    <row r="610" spans="1:60" x14ac:dyDescent="0.3">
      <c r="A610" s="2">
        <v>609</v>
      </c>
      <c r="B610" s="2">
        <v>3</v>
      </c>
      <c r="C610" s="2">
        <v>3</v>
      </c>
      <c r="D610" s="2">
        <v>17</v>
      </c>
      <c r="E610" s="2" t="s">
        <v>79</v>
      </c>
      <c r="F610" s="2" t="s">
        <v>22</v>
      </c>
      <c r="G610" s="2" t="s">
        <v>77</v>
      </c>
      <c r="H610" s="2">
        <v>1</v>
      </c>
      <c r="J610" s="3">
        <v>43949</v>
      </c>
      <c r="O610" s="3">
        <v>44666</v>
      </c>
      <c r="S610" s="2">
        <v>216</v>
      </c>
      <c r="T610" s="2">
        <v>2.8</v>
      </c>
      <c r="U610" s="2">
        <v>8</v>
      </c>
      <c r="V610" s="2">
        <v>5.2</v>
      </c>
      <c r="W610" s="2">
        <v>8</v>
      </c>
      <c r="X610" s="2">
        <v>2</v>
      </c>
      <c r="Y610" s="2">
        <v>14</v>
      </c>
      <c r="Z610" s="2">
        <v>14.5</v>
      </c>
      <c r="AA610" s="2">
        <v>14.5</v>
      </c>
      <c r="AB610" s="2">
        <v>13.8</v>
      </c>
      <c r="AC610" s="2">
        <v>13.4</v>
      </c>
      <c r="AD610" s="2">
        <v>14</v>
      </c>
      <c r="AE610" s="2">
        <v>13.7</v>
      </c>
      <c r="AF610" s="2">
        <v>10.6</v>
      </c>
      <c r="AG610" s="2">
        <v>12.6</v>
      </c>
      <c r="AH610" s="2">
        <v>11.7</v>
      </c>
      <c r="AI610" s="2">
        <v>10</v>
      </c>
      <c r="AJ610" s="2">
        <v>9.5</v>
      </c>
      <c r="AK610" s="2">
        <v>10.4</v>
      </c>
      <c r="AL610" s="2">
        <v>9</v>
      </c>
      <c r="AM610" s="2">
        <v>9.6</v>
      </c>
      <c r="AN610" s="2">
        <v>10</v>
      </c>
      <c r="AO610" s="2">
        <v>9</v>
      </c>
      <c r="AP610" s="2">
        <v>9</v>
      </c>
      <c r="AQ610" s="2">
        <v>9</v>
      </c>
      <c r="AR610" s="2">
        <v>9</v>
      </c>
      <c r="AS610" s="2">
        <f t="shared" si="383"/>
        <v>9.4499999999999993</v>
      </c>
      <c r="AT610" s="2">
        <f t="shared" si="384"/>
        <v>3.009554140127388</v>
      </c>
      <c r="AU610" s="2">
        <v>65</v>
      </c>
      <c r="AV610" s="2">
        <v>60</v>
      </c>
      <c r="AW610" s="2">
        <v>65</v>
      </c>
      <c r="AX610" s="2">
        <v>50</v>
      </c>
      <c r="AY610" s="2">
        <v>55</v>
      </c>
      <c r="AZ610" s="2">
        <v>60</v>
      </c>
      <c r="BA610" s="2">
        <v>55</v>
      </c>
      <c r="BB610" s="2">
        <v>40</v>
      </c>
      <c r="BC610" s="2">
        <v>45</v>
      </c>
      <c r="BD610" s="2">
        <v>45</v>
      </c>
      <c r="BE610" s="2">
        <v>1</v>
      </c>
      <c r="BF610" s="2" t="s">
        <v>94</v>
      </c>
      <c r="BG610" s="2" t="s">
        <v>11</v>
      </c>
      <c r="BH610" s="3"/>
    </row>
    <row r="611" spans="1:60" x14ac:dyDescent="0.3">
      <c r="A611" s="2">
        <v>610</v>
      </c>
      <c r="B611" s="2">
        <v>3</v>
      </c>
      <c r="C611" s="2">
        <v>1</v>
      </c>
      <c r="D611" s="2">
        <v>17</v>
      </c>
      <c r="E611" s="2" t="s">
        <v>80</v>
      </c>
      <c r="F611" s="2" t="s">
        <v>33</v>
      </c>
      <c r="I611" s="2">
        <v>1</v>
      </c>
      <c r="J611" s="3">
        <v>43949</v>
      </c>
      <c r="BH611" s="3"/>
    </row>
    <row r="612" spans="1:60" x14ac:dyDescent="0.3">
      <c r="A612" s="2">
        <v>611</v>
      </c>
      <c r="B612" s="2">
        <v>3</v>
      </c>
      <c r="C612" s="2">
        <v>2</v>
      </c>
      <c r="D612" s="2">
        <v>17</v>
      </c>
      <c r="E612" s="2" t="s">
        <v>14</v>
      </c>
      <c r="F612" s="2" t="s">
        <v>33</v>
      </c>
      <c r="I612" s="2">
        <v>1</v>
      </c>
      <c r="J612" s="3">
        <v>43949</v>
      </c>
      <c r="BH612" s="3"/>
    </row>
    <row r="613" spans="1:60" x14ac:dyDescent="0.3">
      <c r="A613" s="2">
        <v>612</v>
      </c>
      <c r="B613" s="2">
        <v>3</v>
      </c>
      <c r="C613" s="2">
        <v>3</v>
      </c>
      <c r="D613" s="2">
        <v>17</v>
      </c>
      <c r="E613" s="2" t="s">
        <v>14</v>
      </c>
      <c r="F613" s="2" t="s">
        <v>33</v>
      </c>
      <c r="I613" s="2">
        <v>1</v>
      </c>
      <c r="J613" s="3">
        <v>43949</v>
      </c>
      <c r="BH613" s="3"/>
    </row>
    <row r="619" spans="1:60" x14ac:dyDescent="0.3">
      <c r="AS619" s="2">
        <f>(7.9/(2*3.14))*2</f>
        <v>2.515923566878981</v>
      </c>
    </row>
    <row r="620" spans="1:60" x14ac:dyDescent="0.3">
      <c r="AT620" s="2" t="e">
        <f>_xlfn.STDEV.P(AT38:AT577)</f>
        <v>#DIV/0!</v>
      </c>
    </row>
  </sheetData>
  <mergeCells count="9">
    <mergeCell ref="DO1:DX1"/>
    <mergeCell ref="DY1:EH1"/>
    <mergeCell ref="EI1:ER1"/>
    <mergeCell ref="CO1:CX1"/>
    <mergeCell ref="Y1:AH1"/>
    <mergeCell ref="AI1:AR1"/>
    <mergeCell ref="AU1:BD1"/>
    <mergeCell ref="BU1:CD1"/>
    <mergeCell ref="CE1:CN1"/>
  </mergeCells>
  <pageMargins left="0.7" right="0.7" top="0.75" bottom="0.75" header="0.3" footer="0.3"/>
  <pageSetup paperSize="0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4A0B2-9BCA-4A50-A3F0-E2FC5A9B1D7D}">
  <dimension ref="A1:D13"/>
  <sheetViews>
    <sheetView tabSelected="1" workbookViewId="0">
      <selection activeCell="D12" sqref="D12"/>
    </sheetView>
  </sheetViews>
  <sheetFormatPr defaultRowHeight="14.4" x14ac:dyDescent="0.3"/>
  <cols>
    <col min="1" max="1" width="29.109375" bestFit="1" customWidth="1"/>
    <col min="2" max="2" width="11.109375" bestFit="1" customWidth="1"/>
    <col min="3" max="3" width="18.77734375" bestFit="1" customWidth="1"/>
    <col min="4" max="4" width="12" bestFit="1" customWidth="1"/>
  </cols>
  <sheetData>
    <row r="1" spans="1:4" x14ac:dyDescent="0.3">
      <c r="A1" s="1" t="s">
        <v>195</v>
      </c>
      <c r="B1" s="1" t="s">
        <v>196</v>
      </c>
      <c r="C1" s="1" t="s">
        <v>197</v>
      </c>
      <c r="D1" s="1" t="s">
        <v>198</v>
      </c>
    </row>
    <row r="2" spans="1:4" x14ac:dyDescent="0.3">
      <c r="A2" s="1" t="s">
        <v>11</v>
      </c>
      <c r="B2" s="1">
        <v>494</v>
      </c>
      <c r="C2" s="1">
        <v>612</v>
      </c>
      <c r="D2" s="1">
        <f>B2/C2*100</f>
        <v>80.718954248366018</v>
      </c>
    </row>
    <row r="3" spans="1:4" x14ac:dyDescent="0.3">
      <c r="A3" s="1" t="s">
        <v>12</v>
      </c>
      <c r="B3" s="1">
        <v>402</v>
      </c>
      <c r="C3" s="1">
        <v>612</v>
      </c>
      <c r="D3" s="1">
        <f t="shared" ref="D3:D4" si="0">B3/C3*100</f>
        <v>65.686274509803923</v>
      </c>
    </row>
    <row r="4" spans="1:4" x14ac:dyDescent="0.3">
      <c r="A4" s="1" t="s">
        <v>18</v>
      </c>
      <c r="B4" s="1">
        <v>245</v>
      </c>
      <c r="C4" s="1">
        <v>612</v>
      </c>
      <c r="D4" s="1">
        <f t="shared" si="0"/>
        <v>40.032679738562095</v>
      </c>
    </row>
    <row r="5" spans="1:4" x14ac:dyDescent="0.3">
      <c r="A5" s="1"/>
      <c r="B5" s="1"/>
      <c r="C5" s="1"/>
      <c r="D5" s="1"/>
    </row>
    <row r="6" spans="1:4" x14ac:dyDescent="0.3">
      <c r="A6" s="1"/>
      <c r="B6" s="1"/>
      <c r="C6" s="1"/>
      <c r="D6" s="1"/>
    </row>
    <row r="7" spans="1:4" x14ac:dyDescent="0.3">
      <c r="A7" s="1"/>
      <c r="B7" s="1"/>
      <c r="C7" s="1"/>
      <c r="D7" s="1"/>
    </row>
    <row r="8" spans="1:4" x14ac:dyDescent="0.3">
      <c r="A8" s="1"/>
      <c r="B8" s="1"/>
      <c r="C8" s="1"/>
      <c r="D8" s="1"/>
    </row>
    <row r="9" spans="1:4" x14ac:dyDescent="0.3">
      <c r="A9" s="1"/>
      <c r="B9" s="1"/>
      <c r="C9" s="1"/>
      <c r="D9" s="1"/>
    </row>
    <row r="10" spans="1:4" x14ac:dyDescent="0.3">
      <c r="A10" s="1"/>
      <c r="B10" s="1"/>
      <c r="C10" s="1"/>
      <c r="D10" s="1"/>
    </row>
    <row r="11" spans="1:4" x14ac:dyDescent="0.3">
      <c r="A11" s="1"/>
      <c r="B11" s="1"/>
      <c r="C11" s="1"/>
      <c r="D11" s="1"/>
    </row>
    <row r="12" spans="1:4" x14ac:dyDescent="0.3">
      <c r="A12" s="1"/>
      <c r="B12" s="1"/>
      <c r="C12" s="1"/>
      <c r="D12" s="1"/>
    </row>
    <row r="13" spans="1:4" x14ac:dyDescent="0.3">
      <c r="A13" s="1"/>
      <c r="B13" s="1"/>
      <c r="C13" s="1"/>
      <c r="D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eet data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dcterms:created xsi:type="dcterms:W3CDTF">2021-02-18T06:43:21Z</dcterms:created>
  <dcterms:modified xsi:type="dcterms:W3CDTF">2023-10-09T13:08:11Z</dcterms:modified>
</cp:coreProperties>
</file>